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11640" tabRatio="785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" sheetId="10" r:id="rId6"/>
    <sheet name="Net Commissions by product area" sheetId="6" r:id="rId7"/>
    <sheet name="Brokerage_orders" sheetId="9" r:id="rId8"/>
    <sheet name="Breakdown TFA" sheetId="8" r:id="rId9"/>
  </sheets>
  <externalReferences>
    <externalReference r:id="rId10"/>
  </externalReferences>
  <definedNames>
    <definedName name="__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8" hidden="1">#REF!</definedName>
    <definedName name="_1__123Graph_AGRAFICO_7" localSheetId="7" hidden="1">#REF!</definedName>
    <definedName name="_1__123Graph_AGRAFICO_7" localSheetId="5" hidden="1">#REF!</definedName>
    <definedName name="_1__123Graph_AGRAFICO_7" localSheetId="3" hidden="1">#REF!</definedName>
    <definedName name="_1__123Graph_AGRAFICO_7" hidden="1">#REF!</definedName>
    <definedName name="_10__123Graph_LBL_AGRAFICO_20" localSheetId="8" hidden="1">#REF!</definedName>
    <definedName name="_10__123Graph_LBL_AGRAFICO_20" localSheetId="7" hidden="1">#REF!</definedName>
    <definedName name="_10__123Graph_LBL_AGRAFICO_20" localSheetId="5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8" hidden="1">#REF!</definedName>
    <definedName name="_11__123Graph_LBL_BGRAFICO_20" localSheetId="7" hidden="1">#REF!</definedName>
    <definedName name="_11__123Graph_LBL_BGRAFICO_20" localSheetId="5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8" hidden="1">#REF!</definedName>
    <definedName name="_12__123Graph_LBL_CGRAFICO_20" localSheetId="7" hidden="1">#REF!</definedName>
    <definedName name="_12__123Graph_LBL_CGRAFICO_20" localSheetId="5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8" hidden="1">#REF!</definedName>
    <definedName name="_13__123Graph_LBL_DGRAFICO_20" localSheetId="7" hidden="1">#REF!</definedName>
    <definedName name="_13__123Graph_LBL_DGRAFICO_20" localSheetId="5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8" hidden="1">#REF!</definedName>
    <definedName name="_14__123Graph_LBL_EGRAFICO_20" localSheetId="7" hidden="1">#REF!</definedName>
    <definedName name="_14__123Graph_LBL_EGRAFICO_20" localSheetId="5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8" hidden="1">#REF!</definedName>
    <definedName name="_15__123Graph_LBL_FGRAFICO_20" localSheetId="7" hidden="1">#REF!</definedName>
    <definedName name="_15__123Graph_LBL_FGRAFICO_20" localSheetId="5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8" hidden="1">#REF!</definedName>
    <definedName name="_16__123Graph_XGRAFICO_8" localSheetId="7" hidden="1">#REF!</definedName>
    <definedName name="_16__123Graph_XGRAFICO_8" localSheetId="5" hidden="1">#REF!</definedName>
    <definedName name="_16__123Graph_XGRAFICO_8" localSheetId="3" hidden="1">#REF!</definedName>
    <definedName name="_16__123Graph_XGRAFICO_8" hidden="1">#REF!</definedName>
    <definedName name="_2__123Graph_AGRAFICO_8" localSheetId="8" hidden="1">#REF!</definedName>
    <definedName name="_2__123Graph_AGRAFICO_8" localSheetId="7" hidden="1">#REF!</definedName>
    <definedName name="_2__123Graph_AGRAFICO_8" localSheetId="5" hidden="1">#REF!</definedName>
    <definedName name="_2__123Graph_AGRAFICO_8" localSheetId="3" hidden="1">#REF!</definedName>
    <definedName name="_2__123Graph_AGRAFICO_8" hidden="1">#REF!</definedName>
    <definedName name="_3__123Graph_BGRAFICO_20" localSheetId="8" hidden="1">#REF!</definedName>
    <definedName name="_3__123Graph_BGRAFICO_20" localSheetId="7" hidden="1">#REF!</definedName>
    <definedName name="_3__123Graph_BGRAFICO_20" localSheetId="5" hidden="1">#REF!</definedName>
    <definedName name="_3__123Graph_BGRAFICO_20" localSheetId="3" hidden="1">#REF!</definedName>
    <definedName name="_3__123Graph_BGRAFICO_20" hidden="1">#REF!</definedName>
    <definedName name="_4__123Graph_BGRAFICO_7" localSheetId="8" hidden="1">#REF!</definedName>
    <definedName name="_4__123Graph_BGRAFICO_7" localSheetId="7" hidden="1">#REF!</definedName>
    <definedName name="_4__123Graph_BGRAFICO_7" localSheetId="5" hidden="1">#REF!</definedName>
    <definedName name="_4__123Graph_BGRAFICO_7" localSheetId="3" hidden="1">#REF!</definedName>
    <definedName name="_4__123Graph_BGRAFICO_7" hidden="1">#REF!</definedName>
    <definedName name="_5__123Graph_BGRAFICO_8" localSheetId="8" hidden="1">#REF!</definedName>
    <definedName name="_5__123Graph_BGRAFICO_8" localSheetId="7" hidden="1">#REF!</definedName>
    <definedName name="_5__123Graph_BGRAFICO_8" localSheetId="5" hidden="1">#REF!</definedName>
    <definedName name="_5__123Graph_BGRAFICO_8" localSheetId="3" hidden="1">#REF!</definedName>
    <definedName name="_5__123Graph_BGRAFICO_8" hidden="1">#REF!</definedName>
    <definedName name="_6__123Graph_CGRAFICO_20" localSheetId="8" hidden="1">#REF!</definedName>
    <definedName name="_6__123Graph_CGRAFICO_20" localSheetId="7" hidden="1">#REF!</definedName>
    <definedName name="_6__123Graph_CGRAFICO_20" localSheetId="5" hidden="1">#REF!</definedName>
    <definedName name="_6__123Graph_CGRAFICO_20" localSheetId="3" hidden="1">#REF!</definedName>
    <definedName name="_6__123Graph_CGRAFICO_20" hidden="1">#REF!</definedName>
    <definedName name="_7__123Graph_DGRAFICO_20" localSheetId="8" hidden="1">#REF!</definedName>
    <definedName name="_7__123Graph_DGRAFICO_20" localSheetId="7" hidden="1">#REF!</definedName>
    <definedName name="_7__123Graph_DGRAFICO_20" localSheetId="5" hidden="1">#REF!</definedName>
    <definedName name="_7__123Graph_DGRAFICO_20" localSheetId="3" hidden="1">#REF!</definedName>
    <definedName name="_7__123Graph_DGRAFICO_20" hidden="1">#REF!</definedName>
    <definedName name="_8__123Graph_EGRAFICO_20" localSheetId="8" hidden="1">#REF!</definedName>
    <definedName name="_8__123Graph_EGRAFICO_20" localSheetId="7" hidden="1">#REF!</definedName>
    <definedName name="_8__123Graph_EGRAFICO_20" localSheetId="5" hidden="1">#REF!</definedName>
    <definedName name="_8__123Graph_EGRAFICO_20" localSheetId="3" hidden="1">#REF!</definedName>
    <definedName name="_8__123Graph_EGRAFICO_20" hidden="1">#REF!</definedName>
    <definedName name="_9__123Graph_FGRAFICO_20" localSheetId="8" hidden="1">#REF!</definedName>
    <definedName name="_9__123Graph_FGRAFICO_20" localSheetId="7" hidden="1">#REF!</definedName>
    <definedName name="_9__123Graph_FGRAFICO_20" localSheetId="5" hidden="1">#REF!</definedName>
    <definedName name="_9__123Graph_FGRAFICO_20" localSheetId="3" hidden="1">#REF!</definedName>
    <definedName name="_9__123Graph_FGRAFICO_20" hidden="1">#REF!</definedName>
    <definedName name="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hidden="1">#REF!</definedName>
    <definedName name="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8" hidden="1">#REF!</definedName>
    <definedName name="BLPH1" localSheetId="7" hidden="1">#REF!</definedName>
    <definedName name="BLPH1" localSheetId="5" hidden="1">#REF!</definedName>
    <definedName name="BLPH1" localSheetId="3" hidden="1">#REF!</definedName>
    <definedName name="BLPH1" hidden="1">#REF!</definedName>
    <definedName name="BLPH10" localSheetId="8" hidden="1">#REF!</definedName>
    <definedName name="BLPH10" localSheetId="7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00" localSheetId="8" hidden="1">#REF!</definedName>
    <definedName name="BLPH100" localSheetId="7" hidden="1">#REF!</definedName>
    <definedName name="BLPH100" localSheetId="5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8" hidden="1">#REF!</definedName>
    <definedName name="BLPH11" localSheetId="7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localSheetId="8" hidden="1">#REF!</definedName>
    <definedName name="BLPH12" localSheetId="7" hidden="1">#REF!</definedName>
    <definedName name="BLPH12" localSheetId="5" hidden="1">#REF!</definedName>
    <definedName name="BLPH12" localSheetId="3" hidden="1">#REF!</definedName>
    <definedName name="BLPH12" hidden="1">#REF!</definedName>
    <definedName name="BLPH13" localSheetId="8" hidden="1">#REF!</definedName>
    <definedName name="BLPH13" localSheetId="7" hidden="1">#REF!</definedName>
    <definedName name="BLPH13" localSheetId="5" hidden="1">#REF!</definedName>
    <definedName name="BLPH13" localSheetId="3" hidden="1">#REF!</definedName>
    <definedName name="BLPH13" hidden="1">#REF!</definedName>
    <definedName name="BLPH14" localSheetId="8" hidden="1">#REF!</definedName>
    <definedName name="BLPH14" localSheetId="7" hidden="1">#REF!</definedName>
    <definedName name="BLPH14" localSheetId="5" hidden="1">#REF!</definedName>
    <definedName name="BLPH14" localSheetId="3" hidden="1">#REF!</definedName>
    <definedName name="BLPH14" hidden="1">#REF!</definedName>
    <definedName name="BLPH15" localSheetId="8" hidden="1">#REF!</definedName>
    <definedName name="BLPH15" localSheetId="7" hidden="1">#REF!</definedName>
    <definedName name="BLPH15" localSheetId="5" hidden="1">#REF!</definedName>
    <definedName name="BLPH15" localSheetId="3" hidden="1">#REF!</definedName>
    <definedName name="BLPH15" hidden="1">#REF!</definedName>
    <definedName name="BLPH16" localSheetId="8" hidden="1">#REF!</definedName>
    <definedName name="BLPH16" localSheetId="7" hidden="1">#REF!</definedName>
    <definedName name="BLPH16" localSheetId="5" hidden="1">#REF!</definedName>
    <definedName name="BLPH16" localSheetId="3" hidden="1">#REF!</definedName>
    <definedName name="BLPH16" hidden="1">#REF!</definedName>
    <definedName name="BLPH17" localSheetId="8" hidden="1">#REF!</definedName>
    <definedName name="BLPH17" localSheetId="7" hidden="1">#REF!</definedName>
    <definedName name="BLPH17" localSheetId="5" hidden="1">#REF!</definedName>
    <definedName name="BLPH17" localSheetId="3" hidden="1">#REF!</definedName>
    <definedName name="BLPH17" hidden="1">#REF!</definedName>
    <definedName name="BLPH18" localSheetId="8" hidden="1">#REF!</definedName>
    <definedName name="BLPH18" localSheetId="7" hidden="1">#REF!</definedName>
    <definedName name="BLPH18" localSheetId="5" hidden="1">#REF!</definedName>
    <definedName name="BLPH18" localSheetId="3" hidden="1">#REF!</definedName>
    <definedName name="BLPH18" hidden="1">#REF!</definedName>
    <definedName name="BLPH19" localSheetId="8" hidden="1">#REF!</definedName>
    <definedName name="BLPH19" localSheetId="7" hidden="1">#REF!</definedName>
    <definedName name="BLPH19" localSheetId="5" hidden="1">#REF!</definedName>
    <definedName name="BLPH19" localSheetId="3" hidden="1">#REF!</definedName>
    <definedName name="BLPH19" hidden="1">#REF!</definedName>
    <definedName name="BLPH2" localSheetId="8" hidden="1">#REF!</definedName>
    <definedName name="BLPH2" localSheetId="7" hidden="1">#REF!</definedName>
    <definedName name="BLPH2" localSheetId="5" hidden="1">#REF!</definedName>
    <definedName name="BLPH2" localSheetId="3" hidden="1">#REF!</definedName>
    <definedName name="BLPH2" hidden="1">#REF!</definedName>
    <definedName name="BLPH20" localSheetId="8" hidden="1">#REF!</definedName>
    <definedName name="BLPH20" localSheetId="7" hidden="1">#REF!</definedName>
    <definedName name="BLPH20" localSheetId="5" hidden="1">#REF!</definedName>
    <definedName name="BLPH20" localSheetId="3" hidden="1">#REF!</definedName>
    <definedName name="BLPH20" hidden="1">#REF!</definedName>
    <definedName name="BLPH21" localSheetId="8" hidden="1">#REF!</definedName>
    <definedName name="BLPH21" localSheetId="7" hidden="1">#REF!</definedName>
    <definedName name="BLPH21" localSheetId="5" hidden="1">#REF!</definedName>
    <definedName name="BLPH21" localSheetId="3" hidden="1">#REF!</definedName>
    <definedName name="BLPH21" hidden="1">#REF!</definedName>
    <definedName name="BLPH22" localSheetId="8" hidden="1">#REF!</definedName>
    <definedName name="BLPH22" localSheetId="7" hidden="1">#REF!</definedName>
    <definedName name="BLPH22" localSheetId="5" hidden="1">#REF!</definedName>
    <definedName name="BLPH22" localSheetId="3" hidden="1">#REF!</definedName>
    <definedName name="BLPH22" hidden="1">#REF!</definedName>
    <definedName name="BLPH23" localSheetId="8" hidden="1">#REF!</definedName>
    <definedName name="BLPH23" localSheetId="7" hidden="1">#REF!</definedName>
    <definedName name="BLPH23" localSheetId="5" hidden="1">#REF!</definedName>
    <definedName name="BLPH23" localSheetId="3" hidden="1">#REF!</definedName>
    <definedName name="BLPH23" hidden="1">#REF!</definedName>
    <definedName name="BLPH24" localSheetId="8" hidden="1">#REF!</definedName>
    <definedName name="BLPH24" localSheetId="7" hidden="1">#REF!</definedName>
    <definedName name="BLPH24" localSheetId="5" hidden="1">#REF!</definedName>
    <definedName name="BLPH24" localSheetId="3" hidden="1">#REF!</definedName>
    <definedName name="BLPH24" hidden="1">#REF!</definedName>
    <definedName name="BLPH25" localSheetId="8" hidden="1">#REF!</definedName>
    <definedName name="BLPH25" localSheetId="7" hidden="1">#REF!</definedName>
    <definedName name="BLPH25" localSheetId="5" hidden="1">#REF!</definedName>
    <definedName name="BLPH25" localSheetId="3" hidden="1">#REF!</definedName>
    <definedName name="BLPH25" hidden="1">#REF!</definedName>
    <definedName name="BLPH26" localSheetId="8" hidden="1">#REF!</definedName>
    <definedName name="BLPH26" localSheetId="7" hidden="1">#REF!</definedName>
    <definedName name="BLPH26" localSheetId="5" hidden="1">#REF!</definedName>
    <definedName name="BLPH26" localSheetId="3" hidden="1">#REF!</definedName>
    <definedName name="BLPH26" hidden="1">#REF!</definedName>
    <definedName name="BLPH27" localSheetId="8" hidden="1">#REF!</definedName>
    <definedName name="BLPH27" localSheetId="7" hidden="1">#REF!</definedName>
    <definedName name="BLPH27" localSheetId="5" hidden="1">#REF!</definedName>
    <definedName name="BLPH27" localSheetId="3" hidden="1">#REF!</definedName>
    <definedName name="BLPH27" hidden="1">#REF!</definedName>
    <definedName name="BLPH28" localSheetId="8" hidden="1">#REF!</definedName>
    <definedName name="BLPH28" localSheetId="7" hidden="1">#REF!</definedName>
    <definedName name="BLPH28" localSheetId="5" hidden="1">#REF!</definedName>
    <definedName name="BLPH28" localSheetId="3" hidden="1">#REF!</definedName>
    <definedName name="BLPH28" hidden="1">#REF!</definedName>
    <definedName name="BLPH29" localSheetId="8" hidden="1">#REF!</definedName>
    <definedName name="BLPH29" localSheetId="7" hidden="1">#REF!</definedName>
    <definedName name="BLPH29" localSheetId="5" hidden="1">#REF!</definedName>
    <definedName name="BLPH29" localSheetId="3" hidden="1">#REF!</definedName>
    <definedName name="BLPH29" hidden="1">#REF!</definedName>
    <definedName name="BLPH3" localSheetId="8" hidden="1">#REF!</definedName>
    <definedName name="BLPH3" localSheetId="7" hidden="1">#REF!</definedName>
    <definedName name="BLPH3" localSheetId="5" hidden="1">#REF!</definedName>
    <definedName name="BLPH3" localSheetId="3" hidden="1">#REF!</definedName>
    <definedName name="BLPH3" hidden="1">#REF!</definedName>
    <definedName name="BLPH30" localSheetId="8" hidden="1">#REF!</definedName>
    <definedName name="BLPH30" localSheetId="7" hidden="1">#REF!</definedName>
    <definedName name="BLPH30" localSheetId="5" hidden="1">#REF!</definedName>
    <definedName name="BLPH30" localSheetId="3" hidden="1">#REF!</definedName>
    <definedName name="BLPH30" hidden="1">#REF!</definedName>
    <definedName name="BLPH31" localSheetId="8" hidden="1">#REF!</definedName>
    <definedName name="BLPH31" localSheetId="7" hidden="1">#REF!</definedName>
    <definedName name="BLPH31" localSheetId="5" hidden="1">#REF!</definedName>
    <definedName name="BLPH31" localSheetId="3" hidden="1">#REF!</definedName>
    <definedName name="BLPH31" hidden="1">#REF!</definedName>
    <definedName name="BLPH32" localSheetId="8" hidden="1">#REF!</definedName>
    <definedName name="BLPH32" localSheetId="7" hidden="1">#REF!</definedName>
    <definedName name="BLPH32" localSheetId="5" hidden="1">#REF!</definedName>
    <definedName name="BLPH32" localSheetId="3" hidden="1">#REF!</definedName>
    <definedName name="BLPH32" hidden="1">#REF!</definedName>
    <definedName name="BLPH33" localSheetId="8" hidden="1">#REF!</definedName>
    <definedName name="BLPH33" localSheetId="7" hidden="1">#REF!</definedName>
    <definedName name="BLPH33" localSheetId="5" hidden="1">#REF!</definedName>
    <definedName name="BLPH33" localSheetId="3" hidden="1">#REF!</definedName>
    <definedName name="BLPH33" hidden="1">#REF!</definedName>
    <definedName name="BLPH34" localSheetId="8" hidden="1">#REF!</definedName>
    <definedName name="BLPH34" localSheetId="7" hidden="1">#REF!</definedName>
    <definedName name="BLPH34" localSheetId="5" hidden="1">#REF!</definedName>
    <definedName name="BLPH34" localSheetId="3" hidden="1">#REF!</definedName>
    <definedName name="BLPH34" hidden="1">#REF!</definedName>
    <definedName name="BLPH35" localSheetId="8" hidden="1">#REF!</definedName>
    <definedName name="BLPH35" localSheetId="7" hidden="1">#REF!</definedName>
    <definedName name="BLPH35" localSheetId="5" hidden="1">#REF!</definedName>
    <definedName name="BLPH35" localSheetId="3" hidden="1">#REF!</definedName>
    <definedName name="BLPH35" hidden="1">#REF!</definedName>
    <definedName name="BLPH36" localSheetId="8" hidden="1">#REF!</definedName>
    <definedName name="BLPH36" localSheetId="7" hidden="1">#REF!</definedName>
    <definedName name="BLPH36" localSheetId="5" hidden="1">#REF!</definedName>
    <definedName name="BLPH36" localSheetId="3" hidden="1">#REF!</definedName>
    <definedName name="BLPH36" hidden="1">#REF!</definedName>
    <definedName name="BLPH37" localSheetId="8" hidden="1">#REF!</definedName>
    <definedName name="BLPH37" localSheetId="7" hidden="1">#REF!</definedName>
    <definedName name="BLPH37" localSheetId="5" hidden="1">#REF!</definedName>
    <definedName name="BLPH37" localSheetId="3" hidden="1">#REF!</definedName>
    <definedName name="BLPH37" hidden="1">#REF!</definedName>
    <definedName name="BLPH38" localSheetId="8" hidden="1">#REF!</definedName>
    <definedName name="BLPH38" localSheetId="7" hidden="1">#REF!</definedName>
    <definedName name="BLPH38" localSheetId="5" hidden="1">#REF!</definedName>
    <definedName name="BLPH38" localSheetId="3" hidden="1">#REF!</definedName>
    <definedName name="BLPH38" hidden="1">#REF!</definedName>
    <definedName name="BLPH39" localSheetId="8" hidden="1">#REF!</definedName>
    <definedName name="BLPH39" localSheetId="7" hidden="1">#REF!</definedName>
    <definedName name="BLPH39" localSheetId="5" hidden="1">#REF!</definedName>
    <definedName name="BLPH39" localSheetId="3" hidden="1">#REF!</definedName>
    <definedName name="BLPH39" hidden="1">#REF!</definedName>
    <definedName name="BLPH4" localSheetId="8" hidden="1">#REF!</definedName>
    <definedName name="BLPH4" localSheetId="7" hidden="1">#REF!</definedName>
    <definedName name="BLPH4" localSheetId="5" hidden="1">#REF!</definedName>
    <definedName name="BLPH4" localSheetId="3" hidden="1">#REF!</definedName>
    <definedName name="BLPH4" hidden="1">#REF!</definedName>
    <definedName name="BLPH40" localSheetId="8" hidden="1">#REF!</definedName>
    <definedName name="BLPH40" localSheetId="7" hidden="1">#REF!</definedName>
    <definedName name="BLPH40" localSheetId="5" hidden="1">#REF!</definedName>
    <definedName name="BLPH40" localSheetId="3" hidden="1">#REF!</definedName>
    <definedName name="BLPH40" hidden="1">#REF!</definedName>
    <definedName name="BLPH41" localSheetId="8" hidden="1">#REF!</definedName>
    <definedName name="BLPH41" localSheetId="7" hidden="1">#REF!</definedName>
    <definedName name="BLPH41" localSheetId="5" hidden="1">#REF!</definedName>
    <definedName name="BLPH41" localSheetId="3" hidden="1">#REF!</definedName>
    <definedName name="BLPH41" hidden="1">#REF!</definedName>
    <definedName name="BLPH42" localSheetId="8" hidden="1">#REF!</definedName>
    <definedName name="BLPH42" localSheetId="7" hidden="1">#REF!</definedName>
    <definedName name="BLPH42" localSheetId="5" hidden="1">#REF!</definedName>
    <definedName name="BLPH42" localSheetId="3" hidden="1">#REF!</definedName>
    <definedName name="BLPH42" hidden="1">#REF!</definedName>
    <definedName name="BLPH43" localSheetId="8" hidden="1">#REF!</definedName>
    <definedName name="BLPH43" localSheetId="7" hidden="1">#REF!</definedName>
    <definedName name="BLPH43" localSheetId="5" hidden="1">#REF!</definedName>
    <definedName name="BLPH43" localSheetId="3" hidden="1">#REF!</definedName>
    <definedName name="BLPH43" hidden="1">#REF!</definedName>
    <definedName name="BLPH44" localSheetId="8" hidden="1">#REF!</definedName>
    <definedName name="BLPH44" localSheetId="7" hidden="1">#REF!</definedName>
    <definedName name="BLPH44" localSheetId="5" hidden="1">#REF!</definedName>
    <definedName name="BLPH44" localSheetId="3" hidden="1">#REF!</definedName>
    <definedName name="BLPH44" hidden="1">#REF!</definedName>
    <definedName name="BLPH45" localSheetId="8" hidden="1">#REF!</definedName>
    <definedName name="BLPH45" localSheetId="7" hidden="1">#REF!</definedName>
    <definedName name="BLPH45" localSheetId="5" hidden="1">#REF!</definedName>
    <definedName name="BLPH45" localSheetId="3" hidden="1">#REF!</definedName>
    <definedName name="BLPH45" hidden="1">#REF!</definedName>
    <definedName name="BLPH46" localSheetId="8" hidden="1">#REF!</definedName>
    <definedName name="BLPH46" localSheetId="7" hidden="1">#REF!</definedName>
    <definedName name="BLPH46" localSheetId="5" hidden="1">#REF!</definedName>
    <definedName name="BLPH46" localSheetId="3" hidden="1">#REF!</definedName>
    <definedName name="BLPH46" hidden="1">#REF!</definedName>
    <definedName name="BLPH47" localSheetId="8" hidden="1">#REF!</definedName>
    <definedName name="BLPH47" localSheetId="7" hidden="1">#REF!</definedName>
    <definedName name="BLPH47" localSheetId="5" hidden="1">#REF!</definedName>
    <definedName name="BLPH47" localSheetId="3" hidden="1">#REF!</definedName>
    <definedName name="BLPH47" hidden="1">#REF!</definedName>
    <definedName name="BLPH48" localSheetId="8" hidden="1">#REF!</definedName>
    <definedName name="BLPH48" localSheetId="7" hidden="1">#REF!</definedName>
    <definedName name="BLPH48" localSheetId="5" hidden="1">#REF!</definedName>
    <definedName name="BLPH48" localSheetId="3" hidden="1">#REF!</definedName>
    <definedName name="BLPH48" hidden="1">#REF!</definedName>
    <definedName name="BLPH49" localSheetId="8" hidden="1">#REF!</definedName>
    <definedName name="BLPH49" localSheetId="7" hidden="1">#REF!</definedName>
    <definedName name="BLPH49" localSheetId="5" hidden="1">#REF!</definedName>
    <definedName name="BLPH49" localSheetId="3" hidden="1">#REF!</definedName>
    <definedName name="BLPH49" hidden="1">#REF!</definedName>
    <definedName name="BLPH5" localSheetId="8" hidden="1">#REF!</definedName>
    <definedName name="BLPH5" localSheetId="7" hidden="1">#REF!</definedName>
    <definedName name="BLPH5" localSheetId="5" hidden="1">#REF!</definedName>
    <definedName name="BLPH5" localSheetId="3" hidden="1">#REF!</definedName>
    <definedName name="BLPH5" hidden="1">#REF!</definedName>
    <definedName name="BLPH50" localSheetId="8" hidden="1">#REF!</definedName>
    <definedName name="BLPH50" localSheetId="7" hidden="1">#REF!</definedName>
    <definedName name="BLPH50" localSheetId="5" hidden="1">#REF!</definedName>
    <definedName name="BLPH50" localSheetId="3" hidden="1">#REF!</definedName>
    <definedName name="BLPH50" hidden="1">#REF!</definedName>
    <definedName name="BLPH51" localSheetId="8" hidden="1">#REF!</definedName>
    <definedName name="BLPH51" localSheetId="7" hidden="1">#REF!</definedName>
    <definedName name="BLPH51" localSheetId="5" hidden="1">#REF!</definedName>
    <definedName name="BLPH51" localSheetId="3" hidden="1">#REF!</definedName>
    <definedName name="BLPH51" hidden="1">#REF!</definedName>
    <definedName name="BLPH52" localSheetId="8" hidden="1">#REF!</definedName>
    <definedName name="BLPH52" localSheetId="7" hidden="1">#REF!</definedName>
    <definedName name="BLPH52" localSheetId="5" hidden="1">#REF!</definedName>
    <definedName name="BLPH52" localSheetId="3" hidden="1">#REF!</definedName>
    <definedName name="BLPH52" hidden="1">#REF!</definedName>
    <definedName name="BLPH53" localSheetId="8" hidden="1">#REF!</definedName>
    <definedName name="BLPH53" localSheetId="7" hidden="1">#REF!</definedName>
    <definedName name="BLPH53" localSheetId="5" hidden="1">#REF!</definedName>
    <definedName name="BLPH53" localSheetId="3" hidden="1">#REF!</definedName>
    <definedName name="BLPH53" hidden="1">#REF!</definedName>
    <definedName name="BLPH54" localSheetId="8" hidden="1">#REF!</definedName>
    <definedName name="BLPH54" localSheetId="7" hidden="1">#REF!</definedName>
    <definedName name="BLPH54" localSheetId="5" hidden="1">#REF!</definedName>
    <definedName name="BLPH54" localSheetId="3" hidden="1">#REF!</definedName>
    <definedName name="BLPH54" hidden="1">#REF!</definedName>
    <definedName name="BLPH55" localSheetId="8" hidden="1">#REF!</definedName>
    <definedName name="BLPH55" localSheetId="7" hidden="1">#REF!</definedName>
    <definedName name="BLPH55" localSheetId="5" hidden="1">#REF!</definedName>
    <definedName name="BLPH55" localSheetId="3" hidden="1">#REF!</definedName>
    <definedName name="BLPH55" hidden="1">#REF!</definedName>
    <definedName name="BLPH56" localSheetId="8" hidden="1">#REF!</definedName>
    <definedName name="BLPH56" localSheetId="7" hidden="1">#REF!</definedName>
    <definedName name="BLPH56" localSheetId="5" hidden="1">#REF!</definedName>
    <definedName name="BLPH56" localSheetId="3" hidden="1">#REF!</definedName>
    <definedName name="BLPH56" hidden="1">#REF!</definedName>
    <definedName name="BLPH57" localSheetId="8" hidden="1">#REF!</definedName>
    <definedName name="BLPH57" localSheetId="7" hidden="1">#REF!</definedName>
    <definedName name="BLPH57" localSheetId="5" hidden="1">#REF!</definedName>
    <definedName name="BLPH57" localSheetId="3" hidden="1">#REF!</definedName>
    <definedName name="BLPH57" hidden="1">#REF!</definedName>
    <definedName name="BLPH58" localSheetId="8" hidden="1">#REF!</definedName>
    <definedName name="BLPH58" localSheetId="7" hidden="1">#REF!</definedName>
    <definedName name="BLPH58" localSheetId="5" hidden="1">#REF!</definedName>
    <definedName name="BLPH58" localSheetId="3" hidden="1">#REF!</definedName>
    <definedName name="BLPH58" hidden="1">#REF!</definedName>
    <definedName name="BLPH59" localSheetId="8" hidden="1">#REF!</definedName>
    <definedName name="BLPH59" localSheetId="7" hidden="1">#REF!</definedName>
    <definedName name="BLPH59" localSheetId="5" hidden="1">#REF!</definedName>
    <definedName name="BLPH59" localSheetId="3" hidden="1">#REF!</definedName>
    <definedName name="BLPH59" hidden="1">#REF!</definedName>
    <definedName name="BLPH6" localSheetId="8" hidden="1">#REF!</definedName>
    <definedName name="BLPH6" localSheetId="7" hidden="1">#REF!</definedName>
    <definedName name="BLPH6" localSheetId="5" hidden="1">#REF!</definedName>
    <definedName name="BLPH6" localSheetId="3" hidden="1">#REF!</definedName>
    <definedName name="BLPH6" hidden="1">#REF!</definedName>
    <definedName name="BLPH60" localSheetId="8" hidden="1">#REF!</definedName>
    <definedName name="BLPH60" localSheetId="7" hidden="1">#REF!</definedName>
    <definedName name="BLPH60" localSheetId="5" hidden="1">#REF!</definedName>
    <definedName name="BLPH60" localSheetId="3" hidden="1">#REF!</definedName>
    <definedName name="BLPH60" hidden="1">#REF!</definedName>
    <definedName name="BLPH61" localSheetId="8" hidden="1">#REF!</definedName>
    <definedName name="BLPH61" localSheetId="7" hidden="1">#REF!</definedName>
    <definedName name="BLPH61" localSheetId="5" hidden="1">#REF!</definedName>
    <definedName name="BLPH61" localSheetId="3" hidden="1">#REF!</definedName>
    <definedName name="BLPH61" hidden="1">#REF!</definedName>
    <definedName name="BLPH62" localSheetId="8" hidden="1">#REF!</definedName>
    <definedName name="BLPH62" localSheetId="7" hidden="1">#REF!</definedName>
    <definedName name="BLPH62" localSheetId="5" hidden="1">#REF!</definedName>
    <definedName name="BLPH62" localSheetId="3" hidden="1">#REF!</definedName>
    <definedName name="BLPH62" hidden="1">#REF!</definedName>
    <definedName name="BLPH63" localSheetId="8" hidden="1">#REF!</definedName>
    <definedName name="BLPH63" localSheetId="7" hidden="1">#REF!</definedName>
    <definedName name="BLPH63" localSheetId="5" hidden="1">#REF!</definedName>
    <definedName name="BLPH63" localSheetId="3" hidden="1">#REF!</definedName>
    <definedName name="BLPH63" hidden="1">#REF!</definedName>
    <definedName name="BLPH64" localSheetId="8" hidden="1">#REF!</definedName>
    <definedName name="BLPH64" localSheetId="7" hidden="1">#REF!</definedName>
    <definedName name="BLPH64" localSheetId="5" hidden="1">#REF!</definedName>
    <definedName name="BLPH64" localSheetId="3" hidden="1">#REF!</definedName>
    <definedName name="BLPH64" hidden="1">#REF!</definedName>
    <definedName name="BLPH65" localSheetId="8" hidden="1">#REF!</definedName>
    <definedName name="BLPH65" localSheetId="7" hidden="1">#REF!</definedName>
    <definedName name="BLPH65" localSheetId="5" hidden="1">#REF!</definedName>
    <definedName name="BLPH65" localSheetId="3" hidden="1">#REF!</definedName>
    <definedName name="BLPH65" hidden="1">#REF!</definedName>
    <definedName name="BLPH66" localSheetId="8" hidden="1">#REF!</definedName>
    <definedName name="BLPH66" localSheetId="7" hidden="1">#REF!</definedName>
    <definedName name="BLPH66" localSheetId="5" hidden="1">#REF!</definedName>
    <definedName name="BLPH66" localSheetId="3" hidden="1">#REF!</definedName>
    <definedName name="BLPH66" hidden="1">#REF!</definedName>
    <definedName name="BLPH67" localSheetId="8" hidden="1">#REF!</definedName>
    <definedName name="BLPH67" localSheetId="7" hidden="1">#REF!</definedName>
    <definedName name="BLPH67" localSheetId="5" hidden="1">#REF!</definedName>
    <definedName name="BLPH67" localSheetId="3" hidden="1">#REF!</definedName>
    <definedName name="BLPH67" hidden="1">#REF!</definedName>
    <definedName name="BLPH68" localSheetId="8" hidden="1">#REF!</definedName>
    <definedName name="BLPH68" localSheetId="7" hidden="1">#REF!</definedName>
    <definedName name="BLPH68" localSheetId="5" hidden="1">#REF!</definedName>
    <definedName name="BLPH68" localSheetId="3" hidden="1">#REF!</definedName>
    <definedName name="BLPH68" hidden="1">#REF!</definedName>
    <definedName name="BLPH69" localSheetId="8" hidden="1">#REF!</definedName>
    <definedName name="BLPH69" localSheetId="7" hidden="1">#REF!</definedName>
    <definedName name="BLPH69" localSheetId="5" hidden="1">#REF!</definedName>
    <definedName name="BLPH69" localSheetId="3" hidden="1">#REF!</definedName>
    <definedName name="BLPH69" hidden="1">#REF!</definedName>
    <definedName name="BLPH7" localSheetId="8" hidden="1">#REF!</definedName>
    <definedName name="BLPH7" localSheetId="7" hidden="1">#REF!</definedName>
    <definedName name="BLPH7" localSheetId="5" hidden="1">#REF!</definedName>
    <definedName name="BLPH7" localSheetId="3" hidden="1">#REF!</definedName>
    <definedName name="BLPH7" hidden="1">#REF!</definedName>
    <definedName name="BLPH70" localSheetId="8" hidden="1">#REF!</definedName>
    <definedName name="BLPH70" localSheetId="7" hidden="1">#REF!</definedName>
    <definedName name="BLPH70" localSheetId="5" hidden="1">#REF!</definedName>
    <definedName name="BLPH70" localSheetId="3" hidden="1">#REF!</definedName>
    <definedName name="BLPH70" hidden="1">#REF!</definedName>
    <definedName name="BLPH71" localSheetId="8" hidden="1">#REF!</definedName>
    <definedName name="BLPH71" localSheetId="7" hidden="1">#REF!</definedName>
    <definedName name="BLPH71" localSheetId="5" hidden="1">#REF!</definedName>
    <definedName name="BLPH71" localSheetId="3" hidden="1">#REF!</definedName>
    <definedName name="BLPH71" hidden="1">#REF!</definedName>
    <definedName name="BLPH72" localSheetId="8" hidden="1">#REF!</definedName>
    <definedName name="BLPH72" localSheetId="7" hidden="1">#REF!</definedName>
    <definedName name="BLPH72" localSheetId="5" hidden="1">#REF!</definedName>
    <definedName name="BLPH72" localSheetId="3" hidden="1">#REF!</definedName>
    <definedName name="BLPH72" hidden="1">#REF!</definedName>
    <definedName name="BLPH73" localSheetId="8" hidden="1">#REF!</definedName>
    <definedName name="BLPH73" localSheetId="7" hidden="1">#REF!</definedName>
    <definedName name="BLPH73" localSheetId="5" hidden="1">#REF!</definedName>
    <definedName name="BLPH73" localSheetId="3" hidden="1">#REF!</definedName>
    <definedName name="BLPH73" hidden="1">#REF!</definedName>
    <definedName name="BLPH74" localSheetId="8" hidden="1">#REF!</definedName>
    <definedName name="BLPH74" localSheetId="7" hidden="1">#REF!</definedName>
    <definedName name="BLPH74" localSheetId="5" hidden="1">#REF!</definedName>
    <definedName name="BLPH74" localSheetId="3" hidden="1">#REF!</definedName>
    <definedName name="BLPH74" hidden="1">#REF!</definedName>
    <definedName name="BLPH75" localSheetId="8" hidden="1">#REF!</definedName>
    <definedName name="BLPH75" localSheetId="7" hidden="1">#REF!</definedName>
    <definedName name="BLPH75" localSheetId="5" hidden="1">#REF!</definedName>
    <definedName name="BLPH75" localSheetId="3" hidden="1">#REF!</definedName>
    <definedName name="BLPH75" hidden="1">#REF!</definedName>
    <definedName name="BLPH76" localSheetId="8" hidden="1">#REF!</definedName>
    <definedName name="BLPH76" localSheetId="7" hidden="1">#REF!</definedName>
    <definedName name="BLPH76" localSheetId="5" hidden="1">#REF!</definedName>
    <definedName name="BLPH76" localSheetId="3" hidden="1">#REF!</definedName>
    <definedName name="BLPH76" hidden="1">#REF!</definedName>
    <definedName name="BLPH77" localSheetId="8" hidden="1">#REF!</definedName>
    <definedName name="BLPH77" localSheetId="7" hidden="1">#REF!</definedName>
    <definedName name="BLPH77" localSheetId="5" hidden="1">#REF!</definedName>
    <definedName name="BLPH77" localSheetId="3" hidden="1">#REF!</definedName>
    <definedName name="BLPH77" hidden="1">#REF!</definedName>
    <definedName name="BLPH78" localSheetId="8" hidden="1">#REF!</definedName>
    <definedName name="BLPH78" localSheetId="7" hidden="1">#REF!</definedName>
    <definedName name="BLPH78" localSheetId="5" hidden="1">#REF!</definedName>
    <definedName name="BLPH78" localSheetId="3" hidden="1">#REF!</definedName>
    <definedName name="BLPH78" hidden="1">#REF!</definedName>
    <definedName name="BLPH79" localSheetId="8" hidden="1">#REF!</definedName>
    <definedName name="BLPH79" localSheetId="7" hidden="1">#REF!</definedName>
    <definedName name="BLPH79" localSheetId="5" hidden="1">#REF!</definedName>
    <definedName name="BLPH79" localSheetId="3" hidden="1">#REF!</definedName>
    <definedName name="BLPH79" hidden="1">#REF!</definedName>
    <definedName name="BLPH8" localSheetId="8" hidden="1">#REF!</definedName>
    <definedName name="BLPH8" localSheetId="7" hidden="1">#REF!</definedName>
    <definedName name="BLPH8" localSheetId="5" hidden="1">#REF!</definedName>
    <definedName name="BLPH8" localSheetId="3" hidden="1">#REF!</definedName>
    <definedName name="BLPH8" hidden="1">#REF!</definedName>
    <definedName name="BLPH80" localSheetId="8" hidden="1">#REF!</definedName>
    <definedName name="BLPH80" localSheetId="7" hidden="1">#REF!</definedName>
    <definedName name="BLPH80" localSheetId="5" hidden="1">#REF!</definedName>
    <definedName name="BLPH80" localSheetId="3" hidden="1">#REF!</definedName>
    <definedName name="BLPH80" hidden="1">#REF!</definedName>
    <definedName name="BLPH81" localSheetId="8" hidden="1">#REF!</definedName>
    <definedName name="BLPH81" localSheetId="7" hidden="1">#REF!</definedName>
    <definedName name="BLPH81" localSheetId="5" hidden="1">#REF!</definedName>
    <definedName name="BLPH81" localSheetId="3" hidden="1">#REF!</definedName>
    <definedName name="BLPH81" hidden="1">#REF!</definedName>
    <definedName name="BLPH82" localSheetId="8" hidden="1">#REF!</definedName>
    <definedName name="BLPH82" localSheetId="7" hidden="1">#REF!</definedName>
    <definedName name="BLPH82" localSheetId="5" hidden="1">#REF!</definedName>
    <definedName name="BLPH82" localSheetId="3" hidden="1">#REF!</definedName>
    <definedName name="BLPH82" hidden="1">#REF!</definedName>
    <definedName name="BLPH83" localSheetId="8" hidden="1">#REF!</definedName>
    <definedName name="BLPH83" localSheetId="7" hidden="1">#REF!</definedName>
    <definedName name="BLPH83" localSheetId="5" hidden="1">#REF!</definedName>
    <definedName name="BLPH83" localSheetId="3" hidden="1">#REF!</definedName>
    <definedName name="BLPH83" hidden="1">#REF!</definedName>
    <definedName name="BLPH84" localSheetId="8" hidden="1">#REF!</definedName>
    <definedName name="BLPH84" localSheetId="7" hidden="1">#REF!</definedName>
    <definedName name="BLPH84" localSheetId="5" hidden="1">#REF!</definedName>
    <definedName name="BLPH84" localSheetId="3" hidden="1">#REF!</definedName>
    <definedName name="BLPH84" hidden="1">#REF!</definedName>
    <definedName name="BLPH85" localSheetId="8" hidden="1">#REF!</definedName>
    <definedName name="BLPH85" localSheetId="7" hidden="1">#REF!</definedName>
    <definedName name="BLPH85" localSheetId="5" hidden="1">#REF!</definedName>
    <definedName name="BLPH85" localSheetId="3" hidden="1">#REF!</definedName>
    <definedName name="BLPH85" hidden="1">#REF!</definedName>
    <definedName name="BLPH86" localSheetId="8" hidden="1">#REF!</definedName>
    <definedName name="BLPH86" localSheetId="7" hidden="1">#REF!</definedName>
    <definedName name="BLPH86" localSheetId="5" hidden="1">#REF!</definedName>
    <definedName name="BLPH86" localSheetId="3" hidden="1">#REF!</definedName>
    <definedName name="BLPH86" hidden="1">#REF!</definedName>
    <definedName name="BLPH87" localSheetId="8" hidden="1">#REF!</definedName>
    <definedName name="BLPH87" localSheetId="7" hidden="1">#REF!</definedName>
    <definedName name="BLPH87" localSheetId="5" hidden="1">#REF!</definedName>
    <definedName name="BLPH87" localSheetId="3" hidden="1">#REF!</definedName>
    <definedName name="BLPH87" hidden="1">#REF!</definedName>
    <definedName name="BLPH88" localSheetId="8" hidden="1">#REF!</definedName>
    <definedName name="BLPH88" localSheetId="7" hidden="1">#REF!</definedName>
    <definedName name="BLPH88" localSheetId="5" hidden="1">#REF!</definedName>
    <definedName name="BLPH88" localSheetId="3" hidden="1">#REF!</definedName>
    <definedName name="BLPH88" hidden="1">#REF!</definedName>
    <definedName name="BLPH89" localSheetId="8" hidden="1">#REF!</definedName>
    <definedName name="BLPH89" localSheetId="7" hidden="1">#REF!</definedName>
    <definedName name="BLPH89" localSheetId="5" hidden="1">#REF!</definedName>
    <definedName name="BLPH89" localSheetId="3" hidden="1">#REF!</definedName>
    <definedName name="BLPH89" hidden="1">#REF!</definedName>
    <definedName name="BLPH9" localSheetId="8" hidden="1">#REF!</definedName>
    <definedName name="BLPH9" localSheetId="7" hidden="1">#REF!</definedName>
    <definedName name="BLPH9" localSheetId="5" hidden="1">#REF!</definedName>
    <definedName name="BLPH9" localSheetId="3" hidden="1">#REF!</definedName>
    <definedName name="BLPH9" hidden="1">#REF!</definedName>
    <definedName name="BLPH90" localSheetId="8" hidden="1">#REF!</definedName>
    <definedName name="BLPH90" localSheetId="7" hidden="1">#REF!</definedName>
    <definedName name="BLPH90" localSheetId="5" hidden="1">#REF!</definedName>
    <definedName name="BLPH90" localSheetId="3" hidden="1">#REF!</definedName>
    <definedName name="BLPH90" hidden="1">#REF!</definedName>
    <definedName name="BLPH91" localSheetId="8" hidden="1">#REF!</definedName>
    <definedName name="BLPH91" localSheetId="7" hidden="1">#REF!</definedName>
    <definedName name="BLPH91" localSheetId="5" hidden="1">#REF!</definedName>
    <definedName name="BLPH91" localSheetId="3" hidden="1">#REF!</definedName>
    <definedName name="BLPH91" hidden="1">#REF!</definedName>
    <definedName name="BLPH92" localSheetId="8" hidden="1">#REF!</definedName>
    <definedName name="BLPH92" localSheetId="7" hidden="1">#REF!</definedName>
    <definedName name="BLPH92" localSheetId="5" hidden="1">#REF!</definedName>
    <definedName name="BLPH92" localSheetId="3" hidden="1">#REF!</definedName>
    <definedName name="BLPH92" hidden="1">#REF!</definedName>
    <definedName name="BLPH93" localSheetId="8" hidden="1">#REF!</definedName>
    <definedName name="BLPH93" localSheetId="7" hidden="1">#REF!</definedName>
    <definedName name="BLPH93" localSheetId="5" hidden="1">#REF!</definedName>
    <definedName name="BLPH93" localSheetId="3" hidden="1">#REF!</definedName>
    <definedName name="BLPH93" hidden="1">#REF!</definedName>
    <definedName name="BLPH94" localSheetId="8" hidden="1">#REF!</definedName>
    <definedName name="BLPH94" localSheetId="7" hidden="1">#REF!</definedName>
    <definedName name="BLPH94" localSheetId="5" hidden="1">#REF!</definedName>
    <definedName name="BLPH94" localSheetId="3" hidden="1">#REF!</definedName>
    <definedName name="BLPH94" hidden="1">#REF!</definedName>
    <definedName name="BLPH95" localSheetId="8" hidden="1">#REF!</definedName>
    <definedName name="BLPH95" localSheetId="7" hidden="1">#REF!</definedName>
    <definedName name="BLPH95" localSheetId="5" hidden="1">#REF!</definedName>
    <definedName name="BLPH95" localSheetId="3" hidden="1">#REF!</definedName>
    <definedName name="BLPH95" hidden="1">#REF!</definedName>
    <definedName name="BLPH96" localSheetId="8" hidden="1">#REF!</definedName>
    <definedName name="BLPH96" localSheetId="7" hidden="1">#REF!</definedName>
    <definedName name="BLPH96" localSheetId="5" hidden="1">#REF!</definedName>
    <definedName name="BLPH96" localSheetId="3" hidden="1">#REF!</definedName>
    <definedName name="BLPH96" hidden="1">#REF!</definedName>
    <definedName name="BLPH97" localSheetId="8" hidden="1">#REF!</definedName>
    <definedName name="BLPH97" localSheetId="7" hidden="1">#REF!</definedName>
    <definedName name="BLPH97" localSheetId="5" hidden="1">#REF!</definedName>
    <definedName name="BLPH97" localSheetId="3" hidden="1">#REF!</definedName>
    <definedName name="BLPH97" hidden="1">#REF!</definedName>
    <definedName name="BLPH98" localSheetId="8" hidden="1">#REF!</definedName>
    <definedName name="BLPH98" localSheetId="7" hidden="1">#REF!</definedName>
    <definedName name="BLPH98" localSheetId="5" hidden="1">#REF!</definedName>
    <definedName name="BLPH98" localSheetId="3" hidden="1">#REF!</definedName>
    <definedName name="BLPH98" hidden="1">#REF!</definedName>
    <definedName name="BLPH99" localSheetId="8" hidden="1">#REF!</definedName>
    <definedName name="BLPH99" localSheetId="7" hidden="1">#REF!</definedName>
    <definedName name="BLPH99" localSheetId="5" hidden="1">#REF!</definedName>
    <definedName name="BLPH99" localSheetId="3" hidden="1">#REF!</definedName>
    <definedName name="BLPH99" hidden="1">#REF!</definedName>
    <definedName name="BUILD_TRANSA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8" hidden="1">#REF!</definedName>
    <definedName name="Dario" localSheetId="7" hidden="1">#REF!</definedName>
    <definedName name="Dario" localSheetId="5" hidden="1">#REF!</definedName>
    <definedName name="Dario" localSheetId="3" hidden="1">#REF!</definedName>
    <definedName name="Dario" hidden="1">#REF!</definedName>
    <definedName name="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8" hidden="1">#REF!</definedName>
    <definedName name="pippo" localSheetId="7" hidden="1">#REF!</definedName>
    <definedName name="pippo" localSheetId="5" hidden="1">#REF!</definedName>
    <definedName name="pippo" localSheetId="3" hidden="1">#REF!</definedName>
    <definedName name="pippo" hidden="1">#REF!</definedName>
    <definedName name="pluto" localSheetId="8" hidden="1">#REF!</definedName>
    <definedName name="pluto" localSheetId="7" hidden="1">#REF!</definedName>
    <definedName name="pluto" localSheetId="5" hidden="1">#REF!</definedName>
    <definedName name="pluto" localSheetId="3" hidden="1">#REF!</definedName>
    <definedName name="pluto" hidden="1">#REF!</definedName>
    <definedName name="po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8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8" hidden="1">{"Input manuale",#N/A,FALSE,"ipotesi n.1"}</definedName>
    <definedName name="wrn.ipotesi._.n.1." localSheetId="7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6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8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8" hidden="1">{"ATTIVO",#N/A,FALSE,"SIMULAZIONE";"PASSIVO",#N/A,FALSE,"SIMULAZIONE";"TASSI",#N/A,FALSE,"SIMULAZIONE";"RICAVI",#N/A,FALSE,"SIMULAZIONE";"COSTI",#N/A,FALSE,"SIMULAZIONE"}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M21" i="4" l="1"/>
  <c r="L21" i="4"/>
  <c r="J21" i="4"/>
  <c r="I21" i="4"/>
  <c r="H21" i="4"/>
  <c r="G21" i="4"/>
  <c r="E21" i="4"/>
  <c r="D21" i="4"/>
  <c r="C21" i="4"/>
  <c r="B21" i="4"/>
  <c r="M15" i="4"/>
  <c r="L15" i="4"/>
  <c r="J15" i="4"/>
  <c r="I15" i="4"/>
  <c r="H15" i="4"/>
  <c r="G15" i="4"/>
  <c r="E15" i="4"/>
  <c r="D15" i="4"/>
  <c r="C15" i="4"/>
  <c r="B15" i="4"/>
  <c r="M9" i="4"/>
  <c r="L9" i="4"/>
  <c r="J9" i="4"/>
  <c r="I9" i="4"/>
  <c r="H9" i="4"/>
  <c r="G9" i="4"/>
  <c r="E9" i="4"/>
  <c r="D9" i="4"/>
  <c r="C9" i="4"/>
  <c r="B9" i="4"/>
  <c r="E5" i="9" l="1"/>
  <c r="E17" i="9" s="1"/>
  <c r="D5" i="9"/>
  <c r="D17" i="9" s="1"/>
  <c r="C5" i="9"/>
  <c r="C17" i="9" s="1"/>
  <c r="B5" i="9"/>
  <c r="B17" i="9" s="1"/>
  <c r="E24" i="10" l="1"/>
  <c r="D24" i="10"/>
  <c r="C24" i="10"/>
  <c r="B24" i="10"/>
  <c r="D21" i="10"/>
  <c r="C21" i="10"/>
  <c r="B21" i="10"/>
  <c r="H5" i="10"/>
  <c r="H18" i="10" s="1"/>
  <c r="G5" i="10"/>
  <c r="G18" i="10" s="1"/>
  <c r="E5" i="10"/>
  <c r="E18" i="10" s="1"/>
  <c r="D5" i="10"/>
  <c r="D18" i="10" s="1"/>
  <c r="C5" i="10"/>
  <c r="C18" i="10" s="1"/>
  <c r="B5" i="10"/>
  <c r="B18" i="10" s="1"/>
</calcChain>
</file>

<file path=xl/sharedStrings.xml><?xml version="1.0" encoding="utf-8"?>
<sst xmlns="http://schemas.openxmlformats.org/spreadsheetml/2006/main" count="315" uniqueCount="147">
  <si>
    <t>mln</t>
  </si>
  <si>
    <t>1Q17</t>
  </si>
  <si>
    <t>2Q17</t>
  </si>
  <si>
    <t>3Q17</t>
  </si>
  <si>
    <t>4Q17</t>
  </si>
  <si>
    <t>FY17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</si>
  <si>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</si>
  <si>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</si>
  <si>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</si>
  <si>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</si>
  <si>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</si>
  <si>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</si>
  <si>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</si>
  <si>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</si>
  <si>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</si>
  <si>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</si>
  <si>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</si>
  <si>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</si>
  <si>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</si>
  <si>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</si>
  <si>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</si>
  <si>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</si>
  <si>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</si>
  <si>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r>
      <t>Normalised Net Income</t>
    </r>
    <r>
      <rPr>
        <b/>
        <vertAlign val="superscript"/>
        <sz val="12"/>
        <rFont val="Arial"/>
        <family val="2"/>
      </rPr>
      <t>(1)</t>
    </r>
  </si>
  <si>
    <t>Non recurring items (mln, gross)</t>
  </si>
  <si>
    <t>Release of taxes</t>
  </si>
  <si>
    <t>Total</t>
  </si>
  <si>
    <t>3Q17 
Adj.</t>
  </si>
  <si>
    <t>4Q17 
Adj.</t>
  </si>
  <si>
    <t xml:space="preserve">Other admin.expenses </t>
  </si>
  <si>
    <t>Mar.17</t>
  </si>
  <si>
    <t>Jun.17</t>
  </si>
  <si>
    <t>Sept.17</t>
  </si>
  <si>
    <t>Dec.17</t>
  </si>
  <si>
    <t>Loans to Banks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</si>
  <si>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</si>
  <si>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</si>
  <si>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</si>
  <si>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</si>
  <si>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</si>
  <si>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</si>
  <si>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</si>
  <si>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</si>
  <si>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</si>
  <si>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</si>
  <si>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</si>
  <si>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</si>
  <si>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</si>
  <si>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</si>
  <si>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</si>
  <si>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</si>
  <si>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Net Margin</t>
  </si>
  <si>
    <t>Security Lending</t>
  </si>
  <si>
    <t>Leverage - Long</t>
  </si>
  <si>
    <t>Lendings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</si>
  <si>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</si>
  <si>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</si>
  <si>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</si>
  <si>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</si>
  <si>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</si>
  <si>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</si>
  <si>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</si>
  <si>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</si>
  <si>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</si>
  <si>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</si>
  <si>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</si>
  <si>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</si>
  <si>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</si>
  <si>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Banking</t>
  </si>
  <si>
    <t>Sep.17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</si>
  <si>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</si>
  <si>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</si>
  <si>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</si>
  <si>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</si>
  <si>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</si>
  <si>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</si>
  <si>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</si>
  <si>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</si>
  <si>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</si>
  <si>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</si>
  <si>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</si>
  <si>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</si>
  <si>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</si>
  <si>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</si>
  <si>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REVENUES BY PRODUCT AREA</t>
  </si>
  <si>
    <t>NET INTEREST INCOME</t>
  </si>
  <si>
    <t>NET COMMISSIONS BY PRODUCT AREA</t>
  </si>
  <si>
    <t>TOTAL FINANCIAL ASSETS</t>
  </si>
  <si>
    <t>Net profit adjusted</t>
  </si>
  <si>
    <t>1Q18</t>
  </si>
  <si>
    <t>1Jan.18</t>
  </si>
  <si>
    <t>Mar.18</t>
  </si>
  <si>
    <t>to PFA's: incentives</t>
  </si>
  <si>
    <t>to PFA's: LTI</t>
  </si>
  <si>
    <t>Gross margin</t>
  </si>
  <si>
    <t>Financial investments</t>
  </si>
  <si>
    <t>Gross Margin</t>
  </si>
  <si>
    <t>Cost of Deposits</t>
  </si>
  <si>
    <t>2Q18</t>
  </si>
  <si>
    <t>Jun.18</t>
  </si>
  <si>
    <t>o/w AuC + deposits under advisory</t>
  </si>
  <si>
    <t>o/w in Advice</t>
  </si>
  <si>
    <t>o/w in Plus</t>
  </si>
  <si>
    <t>Starting from 2018, incentives to PFAs and 2018-2020 LTI to PFAs have been restated among product areas with an even higher incidence</t>
  </si>
  <si>
    <t>to Investing to better reflect the focus of incentives in the asset mix improvement. 1Q18 has been restated accordingly.</t>
  </si>
  <si>
    <r>
      <rPr>
        <vertAlign val="superscript"/>
        <sz val="8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Other commissions include security lending and other PFA commissions related to AuC</t>
    </r>
  </si>
  <si>
    <t>AuC and Deposits under advisory have been reclassified within AuM in order to have a better representation of the advisory nature of Advice and Plus services</t>
  </si>
  <si>
    <t>3Q18</t>
  </si>
  <si>
    <t>Severance</t>
  </si>
  <si>
    <t>3Q18
Adj.</t>
  </si>
  <si>
    <t>Sept.18</t>
  </si>
  <si>
    <t>Sep.18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</si>
  <si>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</si>
  <si>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</si>
  <si>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</si>
  <si>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</si>
  <si>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</si>
  <si>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</si>
  <si>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</si>
  <si>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NET COMMISSIONS</t>
  </si>
  <si>
    <t>Management, brokerage and advisory services:</t>
  </si>
  <si>
    <t>1.securities trading and order collection</t>
  </si>
  <si>
    <t>2.currency trading</t>
  </si>
  <si>
    <t>3.custody and administration of securities</t>
  </si>
  <si>
    <t>4.placement and management of managed asset products</t>
  </si>
  <si>
    <t>5.investment advisory services</t>
  </si>
  <si>
    <t>6.distribution of other products</t>
  </si>
  <si>
    <t>Collection and payment services</t>
  </si>
  <si>
    <t>Holding and management of current/deposit accounts</t>
  </si>
  <si>
    <t>Other fee expense PFAs</t>
  </si>
  <si>
    <t>Securities lending</t>
  </si>
  <si>
    <t>Other services</t>
  </si>
  <si>
    <t>Fee and commission income</t>
  </si>
  <si>
    <t>Fee and commission expense</t>
  </si>
  <si>
    <t>Interest income</t>
  </si>
  <si>
    <t>Interest expenses</t>
  </si>
  <si>
    <t>4Q18</t>
  </si>
  <si>
    <t>FY18</t>
  </si>
  <si>
    <r>
      <t>Extraord systemic charges (Trading Profit)</t>
    </r>
    <r>
      <rPr>
        <i/>
        <vertAlign val="superscript"/>
        <sz val="10.199999999999999"/>
        <rFont val="Arial"/>
        <family val="2"/>
      </rPr>
      <t>(2)</t>
    </r>
  </si>
  <si>
    <r>
      <t>Extraord systemic charges (Provisions)</t>
    </r>
    <r>
      <rPr>
        <i/>
        <vertAlign val="superscript"/>
        <sz val="12"/>
        <rFont val="Arial"/>
        <family val="2"/>
      </rPr>
      <t>(3)</t>
    </r>
  </si>
  <si>
    <r>
      <t>Extraord systemic charges (Profit from investm)</t>
    </r>
    <r>
      <rPr>
        <i/>
        <vertAlign val="superscript"/>
        <sz val="12"/>
        <rFont val="Arial"/>
        <family val="2"/>
      </rPr>
      <t>(4)</t>
    </r>
  </si>
  <si>
    <t xml:space="preserve">FY17
Adj. </t>
  </si>
  <si>
    <t>4Q18 
Adj.</t>
  </si>
  <si>
    <t xml:space="preserve">FY18
Adj. </t>
  </si>
  <si>
    <t>Dec.18</t>
  </si>
  <si>
    <t>Revenues recasted for trading profit related to Multicurrency (moved from Banking to Brokerage).</t>
  </si>
  <si>
    <t>Trading Profit related to Multicurrency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</si>
</sst>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#,##0.0_);\(#,##0.0\)"/>
    <numFmt numFmtId="168" formatCode="#,##0.0_);\(#,##0.0\);#,##0.0_);@_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&quot;L.&quot;#,##0;[Red]&quot;L.&quot;\-#,##0"/>
    <numFmt numFmtId="193" formatCode="#,##0_);\(#,##0\);\-_)"/>
    <numFmt numFmtId="194" formatCode="General_)"/>
    <numFmt numFmtId="195" formatCode="\£#,##0_);\(\£#,##0\)"/>
    <numFmt numFmtId="196" formatCode="&quot;$&quot;#,##0.00"/>
    <numFmt numFmtId="197" formatCode="0.000_)"/>
    <numFmt numFmtId="198" formatCode="_(* #,##0.00_);_(* \(#,##0.00\);_(* &quot;-&quot;??_);_(@_)"/>
    <numFmt numFmtId="199" formatCode="_(* #,##0_);_(* \(#,##0\);_(* &quot;-&quot;_);_(@_)"/>
    <numFmt numFmtId="200" formatCode="#,##0&quot;лв.&quot;;\-#,##0&quot;лв.&quot;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_-&quot;L.&quot;\ * #,##0_-;\-&quot;L.&quot;\ * #,##0_-;_-&quot;L.&quot;\ * &quot;-&quot;_);_-@_-"/>
    <numFmt numFmtId="204" formatCode="&quot;L.&quot;\ #,##0;[Red]\-&quot;L.&quot;\ #,##0"/>
    <numFmt numFmtId="205" formatCode="&quot;$&quot;#,##0_);\(&quot;$&quot;#,##0\)"/>
    <numFmt numFmtId="206" formatCode="&quot;$&quot;#,##0_);[Red]\(&quot;$&quot;#,##0\)"/>
    <numFmt numFmtId="207" formatCode="_-&quot;L.&quot;\ * #,##0_-;\-&quot;L.&quot;\ * #,##0_-;_-&quot;L.&quot;\ * &quot;-&quot;_-;_-@_-"/>
    <numFmt numFmtId="208" formatCode="#,##0.0000"/>
    <numFmt numFmtId="209" formatCode="_-[$€-2]\ * #,##0.00_-;\-[$€-2]\ * #,##0.00_-;_-[$€-2]\ * &quot;-&quot;??_-"/>
    <numFmt numFmtId="210" formatCode="_-[$€]\ * #,##0.00_-;\-[$€]\ * #,##0.00_-;_-[$€]\ * &quot;-&quot;??_-;_-@_-"/>
    <numFmt numFmtId="211" formatCode="_-&quot;€&quot;* #,##0.00_-;\-&quot;€&quot;* #,##0.00_-;_-&quot;€&quot;* &quot;-&quot;??_-;_-@_-"/>
    <numFmt numFmtId="212" formatCode="00"/>
    <numFmt numFmtId="213" formatCode="0.000000"/>
    <numFmt numFmtId="214" formatCode="_-\ #,##0_-;\-\ #,##0_-;_-\ &quot;-&quot;_-;_-@_-"/>
    <numFmt numFmtId="215" formatCode="0.00_);\(0.00\);0.00_)"/>
    <numFmt numFmtId="216" formatCode="_-* #,##0_-;_-* #,##0\-;_-* &quot;-&quot;_-;_-@_-"/>
    <numFmt numFmtId="217" formatCode="_-* #,##0.00_-;_-* #,##0.00\-;_-* &quot;-&quot;??_-;_-@_-"/>
    <numFmt numFmtId="218" formatCode="_-* #,##0.00\ &quot;Sk&quot;_-;\-* #,##0.00\ &quot;Sk&quot;_-;_-* &quot;-&quot;??\ &quot;Sk&quot;_-;_-@_-"/>
    <numFmt numFmtId="219" formatCode="_-* #,##0.00\ &quot;zl&quot;_-;\-* #,##0.00\ &quot;zl&quot;_-;_-* &quot;-&quot;??\ &quot;zl&quot;_-;_-@_-"/>
    <numFmt numFmtId="220" formatCode="_-* #,##0\ _z_ł_-;\-* #,##0\ _z_ł_-;_-* &quot;-&quot;\ _z_ł_-;_-@_-"/>
    <numFmt numFmtId="221" formatCode="_-* #,##0.00_-;\-* #,##0.00_-;_-* \-??_-;_-@_-"/>
    <numFmt numFmtId="222" formatCode="#,##0.00;[Red]\(#,##0.00\)"/>
    <numFmt numFmtId="223" formatCode="#,##0\x_);\(#,##0\x\)"/>
    <numFmt numFmtId="224" formatCode="#,##0%_);\(#,##0%\)"/>
    <numFmt numFmtId="225" formatCode="#,##0.0\x_);\(#,##0.0\x\);#,##0.0\x_);@_)"/>
    <numFmt numFmtId="226" formatCode="0.0&quot;x&quot;"/>
    <numFmt numFmtId="227" formatCode="0_)"/>
    <numFmt numFmtId="228" formatCode="#,##0;\(#,##0\)"/>
    <numFmt numFmtId="229" formatCode="#,##0;\-\ #,##0;_-\ &quot;- &quot;"/>
    <numFmt numFmtId="230" formatCode="#,##0.0\%_);\(#,##0.0\%\);#,##0.0\%_);@_)"/>
    <numFmt numFmtId="231" formatCode="0.0%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  <numFmt numFmtId="240" formatCode="#,##0.000000"/>
  </numFmts>
  <fonts count="2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i/>
      <vertAlign val="superscript"/>
      <sz val="12"/>
      <name val="Arial"/>
      <family val="2"/>
    </font>
    <font>
      <b/>
      <i/>
      <sz val="11"/>
      <name val="Arial"/>
      <family val="2"/>
    </font>
    <font>
      <vertAlign val="superscript"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Calibri"/>
      <family val="2"/>
      <scheme val="minor"/>
    </font>
    <font>
      <i/>
      <sz val="8"/>
      <name val="Arial"/>
      <family val="2"/>
    </font>
    <font>
      <i/>
      <vertAlign val="superscript"/>
      <sz val="10.199999999999999"/>
      <name val="Arial"/>
      <family val="2"/>
    </font>
    <font>
      <i/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</borders>
  <cellStyleXfs count="64835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8" fillId="0" borderId="0" applyNumberFormat="0" applyBorder="0" applyAlignment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8" fillId="0" borderId="0"/>
    <xf numFmtId="0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36" fillId="0" borderId="0">
      <alignment vertical="top"/>
    </xf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37" fillId="41" borderId="0"/>
    <xf numFmtId="167" fontId="18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4" fontId="35" fillId="0" borderId="0" applyProtection="0">
      <alignment vertical="center"/>
    </xf>
    <xf numFmtId="14" fontId="35" fillId="0" borderId="0" applyProtection="0">
      <alignment vertical="center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29" fillId="42" borderId="10">
      <alignment vertical="center" wrapText="1"/>
    </xf>
    <xf numFmtId="0" fontId="18" fillId="36" borderId="0"/>
    <xf numFmtId="0" fontId="29" fillId="37" borderId="0"/>
    <xf numFmtId="0" fontId="30" fillId="38" borderId="0"/>
    <xf numFmtId="0" fontId="31" fillId="39" borderId="0"/>
    <xf numFmtId="0" fontId="32" fillId="0" borderId="0"/>
    <xf numFmtId="0" fontId="33" fillId="0" borderId="0"/>
    <xf numFmtId="0" fontId="34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167" fontId="18" fillId="0" borderId="0"/>
    <xf numFmtId="167" fontId="18" fillId="0" borderId="0"/>
    <xf numFmtId="0" fontId="3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34" fillId="0" borderId="0"/>
    <xf numFmtId="174" fontId="34" fillId="0" borderId="0"/>
    <xf numFmtId="49" fontId="34" fillId="0" borderId="0"/>
    <xf numFmtId="49" fontId="34" fillId="0" borderId="0"/>
    <xf numFmtId="175" fontId="34" fillId="0" borderId="0">
      <alignment horizontal="center"/>
    </xf>
    <xf numFmtId="175" fontId="34" fillId="0" borderId="0">
      <alignment horizontal="center"/>
    </xf>
    <xf numFmtId="176" fontId="34" fillId="0" borderId="0"/>
    <xf numFmtId="176" fontId="34" fillId="0" borderId="0"/>
    <xf numFmtId="177" fontId="34" fillId="0" borderId="0"/>
    <xf numFmtId="177" fontId="34" fillId="0" borderId="0"/>
    <xf numFmtId="178" fontId="34" fillId="0" borderId="0"/>
    <xf numFmtId="178" fontId="34" fillId="0" borderId="0"/>
    <xf numFmtId="179" fontId="34" fillId="0" borderId="0"/>
    <xf numFmtId="179" fontId="34" fillId="0" borderId="0"/>
    <xf numFmtId="180" fontId="39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44" borderId="0" applyNumberFormat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0" borderId="0" applyNumberFormat="0" applyBorder="0" applyAlignment="0" applyProtection="0"/>
    <xf numFmtId="0" fontId="40" fillId="48" borderId="0" applyNumberFormat="0" applyBorder="0" applyAlignment="0" applyProtection="0"/>
    <xf numFmtId="181" fontId="42" fillId="0" borderId="0"/>
    <xf numFmtId="182" fontId="39" fillId="0" borderId="0"/>
    <xf numFmtId="183" fontId="34" fillId="0" borderId="0"/>
    <xf numFmtId="183" fontId="34" fillId="0" borderId="0"/>
    <xf numFmtId="184" fontId="34" fillId="0" borderId="0"/>
    <xf numFmtId="184" fontId="3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49" borderId="0" applyNumberFormat="0" applyBorder="0" applyAlignment="0" applyProtection="0"/>
    <xf numFmtId="0" fontId="40" fillId="46" borderId="0" applyNumberFormat="0" applyBorder="0" applyAlignment="0" applyProtection="0"/>
    <xf numFmtId="0" fontId="40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3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50" borderId="0" applyNumberFormat="0" applyBorder="0" applyAlignment="0" applyProtection="0"/>
    <xf numFmtId="0" fontId="40" fillId="54" borderId="0" applyNumberFormat="0" applyBorder="0" applyAlignment="0" applyProtection="0"/>
    <xf numFmtId="185" fontId="34" fillId="0" borderId="0"/>
    <xf numFmtId="185" fontId="34" fillId="0" borderId="0"/>
    <xf numFmtId="186" fontId="39" fillId="0" borderId="0"/>
    <xf numFmtId="0" fontId="43" fillId="57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2" borderId="0" applyNumberFormat="0" applyBorder="0" applyAlignment="0" applyProtection="0"/>
    <xf numFmtId="0" fontId="44" fillId="59" borderId="0" applyNumberFormat="0" applyBorder="0" applyAlignment="0" applyProtection="0"/>
    <xf numFmtId="0" fontId="17" fillId="12" borderId="0" applyNumberFormat="0" applyBorder="0" applyAlignment="0" applyProtection="0"/>
    <xf numFmtId="0" fontId="44" fillId="59" borderId="0" applyNumberFormat="0" applyBorder="0" applyAlignment="0" applyProtection="0"/>
    <xf numFmtId="0" fontId="43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20" borderId="0" applyNumberFormat="0" applyBorder="0" applyAlignment="0" applyProtection="0"/>
    <xf numFmtId="0" fontId="44" fillId="56" borderId="0" applyNumberFormat="0" applyBorder="0" applyAlignment="0" applyProtection="0"/>
    <xf numFmtId="0" fontId="17" fillId="20" borderId="0" applyNumberFormat="0" applyBorder="0" applyAlignment="0" applyProtection="0"/>
    <xf numFmtId="0" fontId="44" fillId="56" borderId="0" applyNumberFormat="0" applyBorder="0" applyAlignment="0" applyProtection="0"/>
    <xf numFmtId="0" fontId="43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4" borderId="0" applyNumberFormat="0" applyBorder="0" applyAlignment="0" applyProtection="0"/>
    <xf numFmtId="0" fontId="44" fillId="55" borderId="0" applyNumberFormat="0" applyBorder="0" applyAlignment="0" applyProtection="0"/>
    <xf numFmtId="0" fontId="17" fillId="24" borderId="0" applyNumberFormat="0" applyBorder="0" applyAlignment="0" applyProtection="0"/>
    <xf numFmtId="0" fontId="44" fillId="55" borderId="0" applyNumberFormat="0" applyBorder="0" applyAlignment="0" applyProtection="0"/>
    <xf numFmtId="0" fontId="43" fillId="59" borderId="0" applyNumberFormat="0" applyBorder="0" applyAlignment="0" applyProtection="0"/>
    <xf numFmtId="0" fontId="17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2" borderId="0" applyNumberFormat="0" applyBorder="0" applyAlignment="0" applyProtection="0"/>
    <xf numFmtId="0" fontId="44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49" borderId="0" applyNumberFormat="0" applyBorder="0" applyAlignment="0" applyProtection="0"/>
    <xf numFmtId="0" fontId="29" fillId="57" borderId="0" applyNumberFormat="0" applyBorder="0" applyAlignment="0" applyProtection="0"/>
    <xf numFmtId="0" fontId="43" fillId="57" borderId="0" applyNumberFormat="0" applyBorder="0" applyAlignment="0" applyProtection="0"/>
    <xf numFmtId="0" fontId="29" fillId="49" borderId="0" applyNumberFormat="0" applyBorder="0" applyAlignment="0" applyProtection="0"/>
    <xf numFmtId="0" fontId="43" fillId="49" borderId="0" applyNumberFormat="0" applyBorder="0" applyAlignment="0" applyProtection="0"/>
    <xf numFmtId="0" fontId="29" fillId="53" borderId="0" applyNumberFormat="0" applyBorder="0" applyAlignment="0" applyProtection="0"/>
    <xf numFmtId="0" fontId="43" fillId="53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5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49" borderId="0" applyNumberFormat="0" applyBorder="0" applyAlignment="0" applyProtection="0"/>
    <xf numFmtId="0" fontId="43" fillId="58" borderId="0" applyNumberFormat="0" applyBorder="0" applyAlignment="0" applyProtection="0"/>
    <xf numFmtId="0" fontId="43" fillId="56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55" borderId="0" applyNumberFormat="0" applyBorder="0" applyAlignment="0" applyProtection="0"/>
    <xf numFmtId="0" fontId="43" fillId="47" borderId="0" applyNumberFormat="0" applyBorder="0" applyAlignment="0" applyProtection="0"/>
    <xf numFmtId="0" fontId="43" fillId="57" borderId="0" applyNumberFormat="0" applyBorder="0" applyAlignment="0" applyProtection="0"/>
    <xf numFmtId="0" fontId="43" fillId="61" borderId="0" applyNumberFormat="0" applyBorder="0" applyAlignment="0" applyProtection="0"/>
    <xf numFmtId="0" fontId="43" fillId="49" borderId="0" applyNumberFormat="0" applyBorder="0" applyAlignment="0" applyProtection="0"/>
    <xf numFmtId="0" fontId="43" fillId="54" borderId="0" applyNumberFormat="0" applyBorder="0" applyAlignment="0" applyProtection="0"/>
    <xf numFmtId="0" fontId="43" fillId="53" borderId="0" applyNumberFormat="0" applyBorder="0" applyAlignment="0" applyProtection="0"/>
    <xf numFmtId="0" fontId="43" fillId="44" borderId="0" applyNumberFormat="0" applyBorder="0" applyAlignment="0" applyProtection="0"/>
    <xf numFmtId="0" fontId="43" fillId="58" borderId="0" applyNumberFormat="0" applyBorder="0" applyAlignment="0" applyProtection="0"/>
    <xf numFmtId="0" fontId="43" fillId="47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0" borderId="0" applyNumberFormat="0" applyBorder="0" applyAlignment="0" applyProtection="0"/>
    <xf numFmtId="187" fontId="34" fillId="0" borderId="0">
      <alignment horizontal="center"/>
    </xf>
    <xf numFmtId="187" fontId="34" fillId="0" borderId="0">
      <alignment horizontal="center"/>
    </xf>
    <xf numFmtId="188" fontId="34" fillId="0" borderId="0">
      <alignment horizontal="center"/>
    </xf>
    <xf numFmtId="188" fontId="34" fillId="0" borderId="0">
      <alignment horizontal="center"/>
    </xf>
    <xf numFmtId="189" fontId="34" fillId="0" borderId="0">
      <alignment horizontal="center"/>
    </xf>
    <xf numFmtId="189" fontId="34" fillId="0" borderId="0">
      <alignment horizontal="center"/>
    </xf>
    <xf numFmtId="190" fontId="34" fillId="0" borderId="0">
      <alignment horizontal="center"/>
    </xf>
    <xf numFmtId="190" fontId="34" fillId="0" borderId="0">
      <alignment horizontal="center"/>
    </xf>
    <xf numFmtId="191" fontId="34" fillId="0" borderId="0">
      <alignment horizontal="center"/>
    </xf>
    <xf numFmtId="191" fontId="34" fillId="0" borderId="0">
      <alignment horizontal="center"/>
    </xf>
    <xf numFmtId="0" fontId="43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43" fillId="63" borderId="0" applyNumberFormat="0" applyBorder="0" applyAlignment="0" applyProtection="0"/>
    <xf numFmtId="0" fontId="17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17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21" borderId="0" applyNumberFormat="0" applyBorder="0" applyAlignment="0" applyProtection="0"/>
    <xf numFmtId="0" fontId="44" fillId="66" borderId="0" applyNumberFormat="0" applyBorder="0" applyAlignment="0" applyProtection="0"/>
    <xf numFmtId="0" fontId="17" fillId="21" borderId="0" applyNumberFormat="0" applyBorder="0" applyAlignment="0" applyProtection="0"/>
    <xf numFmtId="0" fontId="44" fillId="66" borderId="0" applyNumberFormat="0" applyBorder="0" applyAlignment="0" applyProtection="0"/>
    <xf numFmtId="0" fontId="43" fillId="59" borderId="0" applyNumberFormat="0" applyBorder="0" applyAlignment="0" applyProtection="0"/>
    <xf numFmtId="0" fontId="17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17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2" fontId="45" fillId="68" borderId="11">
      <alignment horizontal="center" vertical="center"/>
    </xf>
    <xf numFmtId="0" fontId="29" fillId="62" borderId="0" applyNumberFormat="0" applyBorder="0" applyAlignment="0" applyProtection="0"/>
    <xf numFmtId="0" fontId="43" fillId="62" borderId="0" applyNumberFormat="0" applyBorder="0" applyAlignment="0" applyProtection="0"/>
    <xf numFmtId="0" fontId="29" fillId="63" borderId="0" applyNumberFormat="0" applyBorder="0" applyAlignment="0" applyProtection="0"/>
    <xf numFmtId="0" fontId="43" fillId="63" borderId="0" applyNumberFormat="0" applyBorder="0" applyAlignment="0" applyProtection="0"/>
    <xf numFmtId="0" fontId="29" fillId="64" borderId="0" applyNumberFormat="0" applyBorder="0" applyAlignment="0" applyProtection="0"/>
    <xf numFmtId="0" fontId="43" fillId="64" borderId="0" applyNumberFormat="0" applyBorder="0" applyAlignment="0" applyProtection="0"/>
    <xf numFmtId="0" fontId="29" fillId="58" borderId="0" applyNumberFormat="0" applyBorder="0" applyAlignment="0" applyProtection="0"/>
    <xf numFmtId="0" fontId="43" fillId="58" borderId="0" applyNumberFormat="0" applyBorder="0" applyAlignment="0" applyProtection="0"/>
    <xf numFmtId="0" fontId="29" fillId="59" borderId="0" applyNumberFormat="0" applyBorder="0" applyAlignment="0" applyProtection="0"/>
    <xf numFmtId="0" fontId="43" fillId="59" borderId="0" applyNumberFormat="0" applyBorder="0" applyAlignment="0" applyProtection="0"/>
    <xf numFmtId="0" fontId="29" fillId="61" borderId="0" applyNumberFormat="0" applyBorder="0" applyAlignment="0" applyProtection="0"/>
    <xf numFmtId="0" fontId="43" fillId="61" borderId="0" applyNumberFormat="0" applyBorder="0" applyAlignment="0" applyProtection="0"/>
    <xf numFmtId="0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55" borderId="12" applyNumberFormat="0" applyAlignment="0" applyProtection="0"/>
    <xf numFmtId="0" fontId="48" fillId="55" borderId="12" applyNumberFormat="0" applyAlignment="0" applyProtection="0"/>
    <xf numFmtId="0" fontId="49" fillId="4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44" borderId="0" applyNumberFormat="0" applyBorder="0" applyAlignment="0" applyProtection="0"/>
    <xf numFmtId="0" fontId="51" fillId="55" borderId="13" applyNumberFormat="0" applyAlignment="0" applyProtection="0"/>
    <xf numFmtId="0" fontId="52" fillId="55" borderId="13" applyNumberFormat="0" applyAlignment="0" applyProtection="0"/>
    <xf numFmtId="0" fontId="53" fillId="48" borderId="13" applyNumberFormat="0" applyAlignment="0" applyProtection="0"/>
    <xf numFmtId="193" fontId="28" fillId="0" borderId="0" applyFont="0" applyFill="0" applyBorder="0" applyAlignment="0" applyProtection="0"/>
    <xf numFmtId="0" fontId="54" fillId="0" borderId="14" applyNumberFormat="0" applyFont="0" applyFill="0" applyAlignment="0" applyProtection="0"/>
    <xf numFmtId="194" fontId="18" fillId="0" borderId="15" applyNumberFormat="0" applyFill="0" applyAlignment="0" applyProtection="0"/>
    <xf numFmtId="194" fontId="18" fillId="0" borderId="15" applyNumberFormat="0" applyFill="0" applyAlignment="0" applyProtection="0"/>
    <xf numFmtId="0" fontId="55" fillId="69" borderId="0">
      <alignment horizontal="centerContinuous" vertical="center" wrapText="1"/>
    </xf>
    <xf numFmtId="195" fontId="56" fillId="0" borderId="0" applyFont="0" applyFill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196" fontId="34" fillId="0" borderId="0" applyFill="0"/>
    <xf numFmtId="196" fontId="34" fillId="0" borderId="0" applyFill="0"/>
    <xf numFmtId="196" fontId="34" fillId="0" borderId="0">
      <alignment horizontal="center"/>
    </xf>
    <xf numFmtId="196" fontId="34" fillId="0" borderId="0">
      <alignment horizontal="center"/>
    </xf>
    <xf numFmtId="0" fontId="34" fillId="0" borderId="0" applyFill="0">
      <alignment horizontal="center"/>
    </xf>
    <xf numFmtId="0" fontId="34" fillId="0" borderId="0" applyFill="0">
      <alignment horizontal="center"/>
    </xf>
    <xf numFmtId="196" fontId="58" fillId="0" borderId="16" applyFill="0"/>
    <xf numFmtId="196" fontId="58" fillId="0" borderId="16" applyFill="0"/>
    <xf numFmtId="0" fontId="18" fillId="0" borderId="0" applyFont="0" applyAlignment="0"/>
    <xf numFmtId="0" fontId="18" fillId="0" borderId="0" applyFont="0" applyAlignment="0"/>
    <xf numFmtId="0" fontId="59" fillId="0" borderId="0" applyFill="0">
      <alignment vertical="top"/>
    </xf>
    <xf numFmtId="0" fontId="58" fillId="0" borderId="0" applyFill="0">
      <alignment horizontal="left" vertical="top"/>
    </xf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9" fillId="0" borderId="0" applyFill="0">
      <alignment wrapText="1"/>
    </xf>
    <xf numFmtId="0" fontId="58" fillId="0" borderId="0" applyFill="0">
      <alignment horizontal="left" vertical="top" wrapText="1"/>
    </xf>
    <xf numFmtId="196" fontId="60" fillId="0" borderId="0" applyFill="0"/>
    <xf numFmtId="196" fontId="60" fillId="0" borderId="0" applyFill="0"/>
    <xf numFmtId="0" fontId="61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6" fontId="18" fillId="0" borderId="0" applyFill="0"/>
    <xf numFmtId="196" fontId="18" fillId="0" borderId="0" applyFill="0"/>
    <xf numFmtId="0" fontId="61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6" fontId="62" fillId="0" borderId="0" applyFill="0"/>
    <xf numFmtId="196" fontId="62" fillId="0" borderId="0" applyFill="0"/>
    <xf numFmtId="0" fontId="6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6" fontId="63" fillId="0" borderId="0" applyFill="0"/>
    <xf numFmtId="196" fontId="63" fillId="0" borderId="0" applyFill="0"/>
    <xf numFmtId="0" fontId="61" fillId="0" borderId="0" applyNumberFormat="0" applyFont="0" applyAlignment="0">
      <alignment horizontal="center"/>
    </xf>
    <xf numFmtId="0" fontId="64" fillId="0" borderId="0" applyFill="0">
      <alignment horizontal="center" vertical="center" wrapText="1"/>
    </xf>
    <xf numFmtId="0" fontId="65" fillId="0" borderId="0" applyFill="0">
      <alignment horizontal="center" vertical="center" wrapText="1"/>
    </xf>
    <xf numFmtId="196" fontId="66" fillId="0" borderId="0" applyFill="0"/>
    <xf numFmtId="196" fontId="66" fillId="0" borderId="0" applyFill="0"/>
    <xf numFmtId="0" fontId="61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3" fillId="0" borderId="0" applyFill="0">
      <alignment horizontal="center" wrapText="1"/>
    </xf>
    <xf numFmtId="0" fontId="6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5" borderId="13" applyNumberFormat="0" applyAlignment="0" applyProtection="0"/>
    <xf numFmtId="0" fontId="52" fillId="55" borderId="13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9" fillId="51" borderId="4" applyNumberFormat="0" applyAlignment="0" applyProtection="0"/>
    <xf numFmtId="0" fontId="69" fillId="6" borderId="4" applyNumberFormat="0" applyAlignment="0" applyProtection="0"/>
    <xf numFmtId="0" fontId="69" fillId="51" borderId="4" applyNumberFormat="0" applyAlignment="0" applyProtection="0"/>
    <xf numFmtId="0" fontId="11" fillId="6" borderId="4" applyNumberFormat="0" applyAlignment="0" applyProtection="0"/>
    <xf numFmtId="0" fontId="69" fillId="51" borderId="4" applyNumberFormat="0" applyAlignment="0" applyProtection="0"/>
    <xf numFmtId="0" fontId="70" fillId="51" borderId="13" applyNumberFormat="0" applyAlignment="0" applyProtection="0"/>
    <xf numFmtId="0" fontId="52" fillId="55" borderId="13" applyNumberFormat="0" applyAlignment="0" applyProtection="0"/>
    <xf numFmtId="0" fontId="71" fillId="70" borderId="18" applyNumberFormat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1" fillId="70" borderId="18" applyNumberFormat="0" applyAlignment="0" applyProtection="0"/>
    <xf numFmtId="0" fontId="71" fillId="70" borderId="18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1" fillId="70" borderId="18" applyNumberFormat="0" applyAlignment="0" applyProtection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9" fillId="71" borderId="24">
      <alignment horizontal="center" vertical="center" wrapText="1" shrinkToFit="1"/>
    </xf>
    <xf numFmtId="0" fontId="79" fillId="72" borderId="24">
      <alignment horizontal="center" vertical="center" wrapText="1" shrinkToFit="1"/>
    </xf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43" fillId="65" borderId="0" applyNumberFormat="0" applyBorder="0" applyAlignment="0" applyProtection="0"/>
    <xf numFmtId="0" fontId="43" fillId="58" borderId="0" applyNumberFormat="0" applyBorder="0" applyAlignment="0" applyProtection="0"/>
    <xf numFmtId="0" fontId="43" fillId="54" borderId="0" applyNumberFormat="0" applyBorder="0" applyAlignment="0" applyProtection="0"/>
    <xf numFmtId="0" fontId="43" fillId="59" borderId="0" applyNumberFormat="0" applyBorder="0" applyAlignment="0" applyProtection="0"/>
    <xf numFmtId="0" fontId="43" fillId="55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80" fillId="73" borderId="25" applyNumberFormat="0" applyBorder="0" applyProtection="0">
      <alignment horizontal="center" vertical="center" wrapText="1"/>
    </xf>
    <xf numFmtId="197" fontId="81" fillId="0" borderId="0"/>
    <xf numFmtId="197" fontId="81" fillId="0" borderId="0"/>
    <xf numFmtId="197" fontId="81" fillId="0" borderId="0"/>
    <xf numFmtId="197" fontId="81" fillId="0" borderId="0"/>
    <xf numFmtId="197" fontId="81" fillId="0" borderId="0"/>
    <xf numFmtId="197" fontId="81" fillId="0" borderId="0"/>
    <xf numFmtId="197" fontId="81" fillId="0" borderId="0"/>
    <xf numFmtId="197" fontId="81" fillId="0" borderId="0"/>
    <xf numFmtId="198" fontId="82" fillId="0" borderId="0" applyFont="0" applyFill="0" applyBorder="0" applyAlignment="0" applyProtection="0"/>
    <xf numFmtId="199" fontId="82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4" fillId="0" borderId="0"/>
    <xf numFmtId="0" fontId="84" fillId="0" borderId="0"/>
    <xf numFmtId="0" fontId="85" fillId="74" borderId="0">
      <alignment horizontal="center" vertical="center" wrapText="1"/>
    </xf>
    <xf numFmtId="3" fontId="86" fillId="0" borderId="26"/>
    <xf numFmtId="0" fontId="84" fillId="0" borderId="0"/>
    <xf numFmtId="0" fontId="84" fillId="0" borderId="0"/>
    <xf numFmtId="0" fontId="87" fillId="0" borderId="27"/>
    <xf numFmtId="201" fontId="82" fillId="0" borderId="0" applyFont="0" applyFill="0" applyBorder="0" applyAlignment="0" applyProtection="0"/>
    <xf numFmtId="202" fontId="8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88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4" fontId="54" fillId="0" borderId="0" applyFont="0" applyFill="0" applyBorder="0" applyProtection="0">
      <alignment horizontal="right"/>
    </xf>
    <xf numFmtId="194" fontId="54" fillId="0" borderId="0" applyFont="0" applyFill="0" applyBorder="0" applyProtection="0">
      <alignment horizontal="right"/>
    </xf>
    <xf numFmtId="14" fontId="36" fillId="0" borderId="0" applyFill="0" applyBorder="0" applyAlignment="0"/>
    <xf numFmtId="14" fontId="36" fillId="0" borderId="0" applyFill="0" applyBorder="0" applyAlignment="0"/>
    <xf numFmtId="14" fontId="18" fillId="0" borderId="0"/>
    <xf numFmtId="166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38" fontId="6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89" fillId="0" borderId="0" applyFill="0" applyBorder="0" applyAlignment="0" applyProtection="0"/>
    <xf numFmtId="0" fontId="90" fillId="0" borderId="0" applyFont="0" applyFill="0" applyBorder="0" applyAlignment="0" applyProtection="0"/>
    <xf numFmtId="20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1" fillId="48" borderId="13" applyNumberFormat="0" applyAlignment="0" applyProtection="0"/>
    <xf numFmtId="0" fontId="53" fillId="48" borderId="13" applyNumberFormat="0" applyAlignment="0" applyProtection="0"/>
    <xf numFmtId="0" fontId="71" fillId="70" borderId="18" applyNumberFormat="0" applyAlignment="0" applyProtection="0"/>
    <xf numFmtId="0" fontId="9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3" fillId="75" borderId="0" applyNumberFormat="0" applyBorder="0" applyAlignment="0" applyProtection="0"/>
    <xf numFmtId="0" fontId="43" fillId="62" borderId="0" applyNumberFormat="0" applyBorder="0" applyAlignment="0" applyProtection="0"/>
    <xf numFmtId="0" fontId="43" fillId="61" borderId="0" applyNumberFormat="0" applyBorder="0" applyAlignment="0" applyProtection="0"/>
    <xf numFmtId="0" fontId="43" fillId="63" borderId="0" applyNumberFormat="0" applyBorder="0" applyAlignment="0" applyProtection="0"/>
    <xf numFmtId="0" fontId="43" fillId="54" borderId="0" applyNumberFormat="0" applyBorder="0" applyAlignment="0" applyProtection="0"/>
    <xf numFmtId="0" fontId="43" fillId="64" borderId="0" applyNumberFormat="0" applyBorder="0" applyAlignment="0" applyProtection="0"/>
    <xf numFmtId="0" fontId="43" fillId="66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6" borderId="0" applyNumberFormat="0" applyBorder="0" applyAlignment="0" applyProtection="0"/>
    <xf numFmtId="0" fontId="43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3" fillId="56" borderId="13" applyNumberFormat="0" applyAlignment="0" applyProtection="0"/>
    <xf numFmtId="0" fontId="53" fillId="48" borderId="13" applyNumberFormat="0" applyAlignment="0" applyProtection="0"/>
    <xf numFmtId="0" fontId="93" fillId="0" borderId="28" applyNumberFormat="0" applyFill="0" applyAlignment="0" applyProtection="0"/>
    <xf numFmtId="0" fontId="94" fillId="0" borderId="2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1" fontId="3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0" fontId="98" fillId="0" borderId="29" applyBorder="0"/>
    <xf numFmtId="3" fontId="99" fillId="0" borderId="0" applyNumberFormat="0" applyFont="0" applyFill="0" applyBorder="0" applyAlignment="0" applyProtection="0">
      <alignment horizontal="left"/>
    </xf>
    <xf numFmtId="0" fontId="72" fillId="0" borderId="0" applyNumberFormat="0" applyFill="0" applyBorder="0" applyAlignment="0" applyProtection="0"/>
    <xf numFmtId="212" fontId="18" fillId="0" borderId="0">
      <protection locked="0"/>
    </xf>
    <xf numFmtId="0" fontId="100" fillId="76" borderId="24" applyFont="0" applyFill="0" applyBorder="0" applyAlignment="0">
      <alignment vertical="top" wrapText="1"/>
    </xf>
    <xf numFmtId="0" fontId="34" fillId="0" borderId="17"/>
    <xf numFmtId="0" fontId="34" fillId="0" borderId="17"/>
    <xf numFmtId="0" fontId="34" fillId="0" borderId="17"/>
    <xf numFmtId="0" fontId="34" fillId="0" borderId="17"/>
    <xf numFmtId="0" fontId="101" fillId="0" borderId="0" applyNumberFormat="0" applyFill="0" applyBorder="0" applyAlignment="0" applyProtection="0">
      <alignment vertical="top"/>
      <protection locked="0"/>
    </xf>
    <xf numFmtId="0" fontId="68" fillId="77" borderId="30" applyNumberFormat="0" applyFont="0" applyAlignment="0" applyProtection="0"/>
    <xf numFmtId="0" fontId="68" fillId="77" borderId="30" applyNumberFormat="0" applyFont="0" applyAlignment="0" applyProtection="0"/>
    <xf numFmtId="0" fontId="57" fillId="45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57" fillId="45" borderId="0" applyNumberFormat="0" applyBorder="0" applyAlignment="0" applyProtection="0"/>
    <xf numFmtId="38" fontId="34" fillId="36" borderId="0" applyNumberFormat="0" applyBorder="0" applyAlignment="0" applyProtection="0"/>
    <xf numFmtId="38" fontId="34" fillId="36" borderId="0" applyNumberFormat="0" applyBorder="0" applyAlignment="0" applyProtection="0"/>
    <xf numFmtId="0" fontId="18" fillId="36" borderId="27" applyNumberFormat="0" applyFont="0" applyBorder="0" applyAlignment="0" applyProtection="0">
      <alignment horizontal="center"/>
    </xf>
    <xf numFmtId="0" fontId="18" fillId="36" borderId="27" applyNumberFormat="0" applyFont="0" applyBorder="0" applyAlignment="0" applyProtection="0">
      <alignment horizontal="center"/>
    </xf>
    <xf numFmtId="0" fontId="103" fillId="45" borderId="0" applyNumberFormat="0" applyBorder="0" applyAlignment="0" applyProtection="0"/>
    <xf numFmtId="0" fontId="57" fillId="45" borderId="0" applyNumberFormat="0" applyBorder="0" applyAlignment="0" applyProtection="0"/>
    <xf numFmtId="0" fontId="104" fillId="0" borderId="0" applyProtection="0">
      <alignment horizontal="right" vertical="top"/>
    </xf>
    <xf numFmtId="0" fontId="79" fillId="36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6" fillId="0" borderId="21" applyNumberFormat="0" applyFill="0" applyAlignment="0" applyProtection="0"/>
    <xf numFmtId="0" fontId="105" fillId="0" borderId="33" applyNumberFormat="0" applyFill="0" applyAlignment="0" applyProtection="0"/>
    <xf numFmtId="0" fontId="106" fillId="0" borderId="33" applyNumberFormat="0" applyFill="0" applyAlignment="0" applyProtection="0"/>
    <xf numFmtId="0" fontId="105" fillId="0" borderId="33" applyNumberFormat="0" applyFill="0" applyAlignment="0" applyProtection="0"/>
    <xf numFmtId="0" fontId="3" fillId="0" borderId="1" applyNumberFormat="0" applyFill="0" applyAlignment="0" applyProtection="0"/>
    <xf numFmtId="0" fontId="105" fillId="0" borderId="33" applyNumberFormat="0" applyFill="0" applyAlignment="0" applyProtection="0"/>
    <xf numFmtId="0" fontId="107" fillId="0" borderId="33" applyNumberFormat="0" applyFill="0" applyAlignment="0" applyProtection="0"/>
    <xf numFmtId="0" fontId="108" fillId="0" borderId="1" applyNumberFormat="0" applyFill="0" applyAlignment="0" applyProtection="0"/>
    <xf numFmtId="0" fontId="107" fillId="0" borderId="33" applyNumberFormat="0" applyFill="0" applyAlignment="0" applyProtection="0"/>
    <xf numFmtId="0" fontId="3" fillId="0" borderId="1" applyNumberFormat="0" applyFill="0" applyAlignment="0" applyProtection="0"/>
    <xf numFmtId="0" fontId="107" fillId="0" borderId="33" applyNumberFormat="0" applyFill="0" applyAlignment="0" applyProtection="0"/>
    <xf numFmtId="0" fontId="77" fillId="0" borderId="2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11" fillId="0" borderId="2" applyNumberFormat="0" applyFill="0" applyAlignment="0" applyProtection="0"/>
    <xf numFmtId="0" fontId="11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0" fillId="0" borderId="2" applyNumberFormat="0" applyFill="0" applyAlignment="0" applyProtection="0"/>
    <xf numFmtId="0" fontId="78" fillId="0" borderId="23" applyNumberFormat="0" applyFill="0" applyAlignment="0" applyProtection="0"/>
    <xf numFmtId="0" fontId="112" fillId="0" borderId="34" applyNumberFormat="0" applyFill="0" applyAlignment="0" applyProtection="0"/>
    <xf numFmtId="0" fontId="92" fillId="0" borderId="34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113" fillId="0" borderId="34" applyNumberFormat="0" applyFill="0" applyAlignment="0" applyProtection="0"/>
    <xf numFmtId="0" fontId="114" fillId="0" borderId="3" applyNumberFormat="0" applyFill="0" applyAlignment="0" applyProtection="0"/>
    <xf numFmtId="0" fontId="113" fillId="0" borderId="34" applyNumberFormat="0" applyFill="0" applyAlignment="0" applyProtection="0"/>
    <xf numFmtId="0" fontId="5" fillId="0" borderId="3" applyNumberFormat="0" applyFill="0" applyAlignment="0" applyProtection="0"/>
    <xf numFmtId="0" fontId="11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13" fontId="18" fillId="0" borderId="0">
      <protection locked="0"/>
    </xf>
    <xf numFmtId="213" fontId="18" fillId="0" borderId="0">
      <protection locked="0"/>
    </xf>
    <xf numFmtId="214" fontId="18" fillId="78" borderId="35" applyFont="0" applyFill="0" applyBorder="0" applyAlignment="0" applyProtection="0">
      <alignment horizontal="center"/>
    </xf>
    <xf numFmtId="0" fontId="115" fillId="0" borderId="36" applyNumberFormat="0" applyFill="0" applyAlignment="0" applyProtection="0"/>
    <xf numFmtId="3" fontId="18" fillId="79" borderId="27" applyFont="0" applyProtection="0">
      <alignment horizontal="right"/>
    </xf>
    <xf numFmtId="3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0" fontId="18" fillId="79" borderId="37" applyNumberFormat="0" applyFont="0" applyBorder="0" applyAlignment="0" applyProtection="0">
      <alignment horizontal="left"/>
    </xf>
    <xf numFmtId="0" fontId="18" fillId="79" borderId="37" applyNumberFormat="0" applyFont="0" applyBorder="0" applyAlignment="0" applyProtection="0">
      <alignment horizontal="left"/>
    </xf>
    <xf numFmtId="0" fontId="116" fillId="0" borderId="0" applyNumberFormat="0" applyFill="0" applyBorder="0" applyAlignment="0" applyProtection="0">
      <alignment vertical="top"/>
      <protection locked="0"/>
    </xf>
    <xf numFmtId="0" fontId="73" fillId="0" borderId="20" applyNumberFormat="0" applyFill="0" applyAlignment="0" applyProtection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/>
    <xf numFmtId="49" fontId="79" fillId="0" borderId="0">
      <alignment vertical="top"/>
    </xf>
    <xf numFmtId="49" fontId="79" fillId="0" borderId="0">
      <alignment vertical="top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10" fontId="34" fillId="40" borderId="27" applyNumberFormat="0" applyBorder="0" applyAlignment="0" applyProtection="0"/>
    <xf numFmtId="10" fontId="34" fillId="40" borderId="27" applyNumberFormat="0" applyBorder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53" fillId="48" borderId="13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6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9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0" fontId="117" fillId="5" borderId="4" applyNumberFormat="0" applyAlignment="0" applyProtection="0"/>
    <xf numFmtId="3" fontId="18" fillId="80" borderId="27" applyFont="0">
      <alignment horizontal="right"/>
      <protection locked="0"/>
    </xf>
    <xf numFmtId="14" fontId="118" fillId="81" borderId="27">
      <alignment wrapText="1"/>
    </xf>
    <xf numFmtId="0" fontId="119" fillId="73" borderId="0" applyProtection="0">
      <alignment horizontal="center" vertical="center" wrapText="1"/>
    </xf>
    <xf numFmtId="215" fontId="18" fillId="0" borderId="0" applyFill="0" applyBorder="0">
      <alignment horizontal="right"/>
      <protection locked="0"/>
    </xf>
    <xf numFmtId="215" fontId="18" fillId="0" borderId="0" applyFill="0" applyBorder="0">
      <alignment horizontal="right"/>
      <protection locked="0"/>
    </xf>
    <xf numFmtId="0" fontId="79" fillId="82" borderId="38">
      <alignment horizontal="left" vertical="center" wrapText="1"/>
    </xf>
    <xf numFmtId="0" fontId="79" fillId="82" borderId="38">
      <alignment horizontal="left" vertical="center" wrapText="1"/>
    </xf>
    <xf numFmtId="0" fontId="18" fillId="50" borderId="39" applyNumberFormat="0" applyFont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43" fillId="64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1" borderId="0" applyNumberFormat="0" applyBorder="0" applyAlignment="0" applyProtection="0"/>
    <xf numFmtId="0" fontId="57" fillId="45" borderId="0" applyNumberFormat="0" applyBorder="0" applyAlignment="0" applyProtection="0"/>
    <xf numFmtId="0" fontId="48" fillId="55" borderId="12" applyNumberFormat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1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1" fillId="0" borderId="0" applyNumberFormat="0" applyFill="0" applyBorder="0" applyAlignment="0" applyProtection="0">
      <alignment horizontal="right"/>
    </xf>
    <xf numFmtId="0" fontId="73" fillId="0" borderId="20" applyNumberFormat="0" applyFill="0" applyAlignment="0" applyProtection="0"/>
    <xf numFmtId="0" fontId="1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73" fillId="0" borderId="20" applyNumberFormat="0" applyFill="0" applyAlignment="0" applyProtection="0"/>
    <xf numFmtId="0" fontId="90" fillId="0" borderId="0" applyFont="0" applyFill="0" applyBorder="0" applyAlignment="0" applyProtection="0"/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123" fillId="83" borderId="0" applyAlignment="0">
      <alignment horizontal="left"/>
    </xf>
    <xf numFmtId="0" fontId="96" fillId="0" borderId="0" applyNumberForma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219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220" fontId="90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0" fontId="124" fillId="0" borderId="27" applyNumberFormat="0" applyFont="0" applyAlignment="0">
      <alignment horizontal="left" wrapText="1" indent="2"/>
    </xf>
    <xf numFmtId="4" fontId="125" fillId="0" borderId="40"/>
    <xf numFmtId="222" fontId="126" fillId="0" borderId="41"/>
    <xf numFmtId="0" fontId="126" fillId="0" borderId="41"/>
    <xf numFmtId="174" fontId="39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27" fillId="0" borderId="0" applyFont="0" applyFill="0" applyBorder="0" applyProtection="0">
      <alignment horizontal="right"/>
    </xf>
    <xf numFmtId="226" fontId="79" fillId="84" borderId="0" applyFont="0" applyFill="0" applyBorder="0" applyAlignment="0" applyProtection="0">
      <alignment horizontal="right" vertical="center"/>
    </xf>
    <xf numFmtId="0" fontId="18" fillId="0" borderId="0"/>
    <xf numFmtId="0" fontId="128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8" fillId="56" borderId="0" applyNumberFormat="0" applyBorder="0" applyAlignment="0" applyProtection="0"/>
    <xf numFmtId="0" fontId="130" fillId="56" borderId="0" applyNumberFormat="0" applyBorder="0" applyAlignment="0" applyProtection="0"/>
    <xf numFmtId="0" fontId="128" fillId="56" borderId="0" applyNumberFormat="0" applyBorder="0" applyAlignment="0" applyProtection="0"/>
    <xf numFmtId="37" fontId="131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36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>
      <alignment vertical="top" wrapText="1"/>
    </xf>
    <xf numFmtId="0" fontId="68" fillId="0" borderId="0"/>
    <xf numFmtId="0" fontId="6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167" fontId="134" fillId="0" borderId="0"/>
    <xf numFmtId="0" fontId="3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27" fontId="35" fillId="0" borderId="0"/>
    <xf numFmtId="0" fontId="18" fillId="0" borderId="0"/>
    <xf numFmtId="0" fontId="90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5" fillId="0" borderId="0"/>
    <xf numFmtId="0" fontId="13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8" fillId="0" borderId="0"/>
    <xf numFmtId="37" fontId="136" fillId="0" borderId="0" applyNumberFormat="0" applyFont="0" applyFill="0" applyBorder="0" applyAlignment="0" applyProtection="0"/>
    <xf numFmtId="0" fontId="18" fillId="50" borderId="39" applyNumberFormat="0" applyFont="0" applyAlignment="0" applyProtection="0"/>
    <xf numFmtId="0" fontId="18" fillId="50" borderId="39" applyNumberFormat="0" applyFont="0" applyAlignment="0" applyProtection="0"/>
    <xf numFmtId="0" fontId="40" fillId="50" borderId="39" applyNumberFormat="0" applyFont="0" applyAlignment="0" applyProtection="0"/>
    <xf numFmtId="0" fontId="18" fillId="50" borderId="42" applyNumberFormat="0" applyFont="0" applyAlignment="0" applyProtection="0"/>
    <xf numFmtId="0" fontId="68" fillId="50" borderId="39" applyNumberFormat="0" applyFont="0" applyAlignment="0" applyProtection="0"/>
    <xf numFmtId="0" fontId="68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39" applyNumberFormat="0" applyFont="0" applyAlignment="0" applyProtection="0"/>
    <xf numFmtId="0" fontId="36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37" fillId="0" borderId="29"/>
    <xf numFmtId="0" fontId="18" fillId="50" borderId="39" applyNumberFormat="0" applyFont="0" applyAlignment="0" applyProtection="0"/>
    <xf numFmtId="0" fontId="36" fillId="50" borderId="39" applyNumberFormat="0" applyFont="0" applyAlignment="0" applyProtection="0"/>
    <xf numFmtId="0" fontId="18" fillId="50" borderId="39" applyNumberFormat="0" applyFont="0" applyAlignment="0" applyProtection="0"/>
    <xf numFmtId="228" fontId="79" fillId="0" borderId="0" applyFont="0" applyBorder="0"/>
    <xf numFmtId="37" fontId="18" fillId="0" borderId="0"/>
    <xf numFmtId="3" fontId="79" fillId="85" borderId="27" applyFont="0" applyFill="0" applyBorder="0" applyAlignment="0" applyProtection="0">
      <alignment horizontal="center"/>
    </xf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49" fontId="39" fillId="0" borderId="0"/>
    <xf numFmtId="0" fontId="138" fillId="86" borderId="43" applyNumberFormat="0" applyBorder="0" applyAlignment="0">
      <alignment horizontal="center"/>
      <protection hidden="1"/>
    </xf>
    <xf numFmtId="0" fontId="33" fillId="0" borderId="43" applyNumberFormat="0" applyBorder="0" applyAlignment="0">
      <alignment horizontal="center"/>
      <protection locked="0"/>
    </xf>
    <xf numFmtId="0" fontId="94" fillId="0" borderId="28" applyNumberFormat="0" applyFill="0" applyAlignment="0" applyProtection="0"/>
    <xf numFmtId="0" fontId="48" fillId="55" borderId="12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39" fillId="6" borderId="5" applyNumberFormat="0" applyAlignment="0" applyProtection="0"/>
    <xf numFmtId="0" fontId="10" fillId="6" borderId="5" applyNumberFormat="0" applyAlignment="0" applyProtection="0"/>
    <xf numFmtId="0" fontId="139" fillId="51" borderId="5" applyNumberFormat="0" applyAlignment="0" applyProtection="0"/>
    <xf numFmtId="0" fontId="140" fillId="0" borderId="0" applyProtection="0">
      <alignment horizontal="left"/>
    </xf>
    <xf numFmtId="0" fontId="140" fillId="0" borderId="0" applyFill="0" applyBorder="0" applyProtection="0">
      <alignment horizontal="left"/>
    </xf>
    <xf numFmtId="0" fontId="141" fillId="0" borderId="0" applyFill="0" applyBorder="0" applyProtection="0">
      <alignment horizontal="left"/>
    </xf>
    <xf numFmtId="0" fontId="84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0" fontId="54" fillId="0" borderId="0" applyFont="0" applyFill="0" applyBorder="0" applyProtection="0">
      <alignment horizontal="right"/>
    </xf>
    <xf numFmtId="230" fontId="54" fillId="0" borderId="0" applyFont="0" applyFill="0" applyBorder="0" applyProtection="0">
      <alignment horizontal="right"/>
    </xf>
    <xf numFmtId="231" fontId="133" fillId="0" borderId="0" applyFill="0"/>
    <xf numFmtId="232" fontId="18" fillId="0" borderId="0" applyFill="0" applyBorder="0">
      <alignment horizontal="right"/>
      <protection locked="0"/>
    </xf>
    <xf numFmtId="232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43" fillId="0" borderId="14">
      <alignment horizontal="center"/>
    </xf>
    <xf numFmtId="0" fontId="143" fillId="0" borderId="14">
      <alignment horizontal="center"/>
    </xf>
    <xf numFmtId="0" fontId="143" fillId="0" borderId="14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87" borderId="0" applyNumberFormat="0" applyFont="0" applyBorder="0" applyAlignment="0" applyProtection="0"/>
    <xf numFmtId="0" fontId="68" fillId="87" borderId="0" applyNumberFormat="0" applyFont="0" applyBorder="0" applyAlignment="0" applyProtection="0"/>
    <xf numFmtId="3" fontId="144" fillId="78" borderId="0">
      <alignment horizontal="right" vertical="justify"/>
    </xf>
    <xf numFmtId="0" fontId="145" fillId="78" borderId="0">
      <alignment horizontal="left" indent="7"/>
    </xf>
    <xf numFmtId="0" fontId="144" fillId="78" borderId="0">
      <alignment horizontal="left" indent="1"/>
    </xf>
    <xf numFmtId="3" fontId="33" fillId="0" borderId="16" applyFill="0">
      <alignment horizontal="right"/>
    </xf>
    <xf numFmtId="0" fontId="125" fillId="88" borderId="27" applyNumberFormat="0" applyBorder="0" applyAlignment="0">
      <alignment horizontal="right"/>
    </xf>
    <xf numFmtId="0" fontId="146" fillId="89" borderId="0">
      <alignment horizontal="left" indent="9"/>
    </xf>
    <xf numFmtId="0" fontId="79" fillId="0" borderId="0" applyFill="0">
      <alignment horizontal="left" indent="9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3" fontId="34" fillId="0" borderId="17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6" fillId="91" borderId="0">
      <alignment horizontal="left" indent="7"/>
    </xf>
    <xf numFmtId="0" fontId="146" fillId="0" borderId="0" applyFill="0">
      <alignment horizontal="left" indent="7"/>
    </xf>
    <xf numFmtId="3" fontId="147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8" fillId="92" borderId="0">
      <alignment horizontal="left" indent="6"/>
    </xf>
    <xf numFmtId="0" fontId="149" fillId="92" borderId="0">
      <alignment horizontal="left" indent="6"/>
    </xf>
    <xf numFmtId="3" fontId="150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5"/>
    </xf>
    <xf numFmtId="0" fontId="151" fillId="0" borderId="0" applyFill="0">
      <alignment horizontal="left" indent="5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4"/>
    </xf>
    <xf numFmtId="166" fontId="152" fillId="0" borderId="0" applyFill="0">
      <alignment horizontal="left" indent="4"/>
    </xf>
    <xf numFmtId="3" fontId="63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3" fillId="0" borderId="0">
      <alignment horizontal="left" indent="3"/>
    </xf>
    <xf numFmtId="0" fontId="153" fillId="0" borderId="0" applyFill="0">
      <alignment horizontal="left" indent="3"/>
    </xf>
    <xf numFmtId="3" fontId="66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7" fillId="0" borderId="0" applyFill="0">
      <alignment horizontal="left" indent="2"/>
    </xf>
    <xf numFmtId="0" fontId="67" fillId="0" borderId="0" applyFill="0">
      <alignment horizontal="left" indent="2"/>
    </xf>
    <xf numFmtId="0" fontId="142" fillId="0" borderId="0" applyFill="0">
      <alignment horizontal="left" wrapText="1" indent="3"/>
    </xf>
    <xf numFmtId="0" fontId="79" fillId="0" borderId="0">
      <alignment horizontal="left" vertical="center" indent="1"/>
    </xf>
    <xf numFmtId="0" fontId="49" fillId="44" borderId="0" applyNumberFormat="0" applyBorder="0" applyAlignment="0" applyProtection="0"/>
    <xf numFmtId="0" fontId="48" fillId="51" borderId="12" applyNumberFormat="0" applyAlignment="0" applyProtection="0"/>
    <xf numFmtId="0" fontId="48" fillId="55" borderId="12" applyNumberFormat="0" applyAlignment="0" applyProtection="0"/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93" fillId="56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6" fillId="81" borderId="44" applyNumberFormat="0" applyProtection="0">
      <alignment vertical="center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4" fontId="93" fillId="81" borderId="44" applyNumberFormat="0" applyProtection="0">
      <alignment horizontal="left" vertical="center" indent="1"/>
    </xf>
    <xf numFmtId="4" fontId="157" fillId="81" borderId="44" applyNumberFormat="0" applyProtection="0">
      <alignment horizontal="left" vertical="center" indent="1"/>
    </xf>
    <xf numFmtId="0" fontId="93" fillId="81" borderId="44" applyNumberFormat="0" applyProtection="0">
      <alignment horizontal="left" vertical="top" indent="1"/>
    </xf>
    <xf numFmtId="0" fontId="93" fillId="81" borderId="44" applyNumberFormat="0" applyProtection="0">
      <alignment horizontal="left" vertical="top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36" fillId="44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4" borderId="44" applyNumberFormat="0" applyProtection="0">
      <alignment horizontal="right" vertical="center"/>
    </xf>
    <xf numFmtId="4" fontId="157" fillId="72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49" borderId="44" applyNumberFormat="0" applyProtection="0">
      <alignment horizontal="right" vertical="center"/>
    </xf>
    <xf numFmtId="4" fontId="157" fillId="9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63" borderId="44" applyNumberFormat="0" applyProtection="0">
      <alignment horizontal="right" vertical="center"/>
    </xf>
    <xf numFmtId="4" fontId="157" fillId="9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54" borderId="44" applyNumberFormat="0" applyProtection="0">
      <alignment horizontal="right" vertical="center"/>
    </xf>
    <xf numFmtId="4" fontId="157" fillId="95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0" borderId="44" applyNumberFormat="0" applyProtection="0">
      <alignment horizontal="right" vertical="center"/>
    </xf>
    <xf numFmtId="4" fontId="157" fillId="76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1" borderId="44" applyNumberFormat="0" applyProtection="0">
      <alignment horizontal="right" vertical="center"/>
    </xf>
    <xf numFmtId="4" fontId="157" fillId="79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64" borderId="44" applyNumberFormat="0" applyProtection="0">
      <alignment horizontal="right" vertical="center"/>
    </xf>
    <xf numFmtId="4" fontId="157" fillId="96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97" borderId="44" applyNumberFormat="0" applyProtection="0">
      <alignment horizontal="right" vertical="center"/>
    </xf>
    <xf numFmtId="4" fontId="157" fillId="98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36" fillId="53" borderId="44" applyNumberFormat="0" applyProtection="0">
      <alignment horizontal="right" vertical="center"/>
    </xf>
    <xf numFmtId="4" fontId="157" fillId="99" borderId="44" applyNumberFormat="0" applyProtection="0">
      <alignment horizontal="right" vertical="center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158" fillId="100" borderId="45" applyNumberFormat="0" applyProtection="0">
      <alignment horizontal="left" vertical="center" indent="1"/>
    </xf>
    <xf numFmtId="4" fontId="154" fillId="101" borderId="45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154" fillId="6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154" fillId="38" borderId="0" applyNumberFormat="0" applyProtection="0">
      <alignment horizontal="left" vertical="center" indent="1"/>
    </xf>
    <xf numFmtId="4" fontId="36" fillId="103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3" borderId="44" applyNumberFormat="0" applyProtection="0">
      <alignment horizontal="right" vertical="center"/>
    </xf>
    <xf numFmtId="4" fontId="157" fillId="68" borderId="44" applyNumberFormat="0" applyProtection="0">
      <alignment horizontal="right" vertical="center"/>
    </xf>
    <xf numFmtId="4" fontId="36" fillId="102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102" borderId="0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84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4" fontId="36" fillId="40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36" fillId="40" borderId="44" applyNumberFormat="0" applyProtection="0">
      <alignment vertical="center"/>
    </xf>
    <xf numFmtId="4" fontId="157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159" fillId="40" borderId="44" applyNumberFormat="0" applyProtection="0">
      <alignment vertical="center"/>
    </xf>
    <xf numFmtId="4" fontId="160" fillId="71" borderId="44" applyNumberFormat="0" applyProtection="0">
      <alignment vertical="center"/>
    </xf>
    <xf numFmtId="4" fontId="36" fillId="40" borderId="44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4" fontId="36" fillId="40" borderId="44" applyNumberFormat="0" applyProtection="0">
      <alignment horizontal="left" vertical="center" indent="1"/>
    </xf>
    <xf numFmtId="4" fontId="154" fillId="68" borderId="46" applyNumberFormat="0" applyProtection="0">
      <alignment horizontal="left" vertical="center" indent="1"/>
    </xf>
    <xf numFmtId="0" fontId="36" fillId="40" borderId="44" applyNumberFormat="0" applyProtection="0">
      <alignment horizontal="left" vertical="top" indent="1"/>
    </xf>
    <xf numFmtId="0" fontId="36" fillId="40" borderId="44" applyNumberFormat="0" applyProtection="0">
      <alignment horizontal="left" vertical="top" indent="1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61" fillId="102" borderId="44" applyNumberFormat="0" applyProtection="0">
      <alignment horizontal="right" vertical="center"/>
    </xf>
    <xf numFmtId="4" fontId="157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159" fillId="102" borderId="44" applyNumberFormat="0" applyProtection="0">
      <alignment horizontal="right" vertical="center"/>
    </xf>
    <xf numFmtId="4" fontId="160" fillId="71" borderId="44" applyNumberFormat="0" applyProtection="0">
      <alignment horizontal="right" vertical="center"/>
    </xf>
    <xf numFmtId="4" fontId="36" fillId="103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4" fontId="36" fillId="103" borderId="44" applyNumberFormat="0" applyProtection="0">
      <alignment horizontal="left" vertical="center" indent="1"/>
    </xf>
    <xf numFmtId="4" fontId="154" fillId="68" borderId="44" applyNumberFormat="0" applyProtection="0">
      <alignment horizontal="left" vertical="center" indent="1"/>
    </xf>
    <xf numFmtId="0" fontId="36" fillId="84" borderId="44" applyNumberFormat="0" applyProtection="0">
      <alignment horizontal="left" vertical="top" indent="1"/>
    </xf>
    <xf numFmtId="0" fontId="36" fillId="84" borderId="44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4" fontId="162" fillId="84" borderId="46" applyNumberFormat="0" applyProtection="0">
      <alignment horizontal="left" vertical="center" indent="1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4" fontId="163" fillId="102" borderId="44" applyNumberFormat="0" applyProtection="0">
      <alignment horizontal="right" vertical="center"/>
    </xf>
    <xf numFmtId="4" fontId="164" fillId="71" borderId="44" applyNumberFormat="0" applyProtection="0">
      <alignment horizontal="right" vertical="center"/>
    </xf>
    <xf numFmtId="0" fontId="165" fillId="0" borderId="47"/>
    <xf numFmtId="0" fontId="166" fillId="95" borderId="0" applyNumberFormat="0" applyBorder="0" applyAlignment="0" applyProtection="0">
      <alignment horizontal="center"/>
    </xf>
    <xf numFmtId="0" fontId="167" fillId="44" borderId="0" applyNumberFormat="0" applyBorder="0" applyAlignment="0" applyProtection="0"/>
    <xf numFmtId="0" fontId="49" fillId="44" borderId="0" applyNumberFormat="0" applyBorder="0" applyAlignment="0" applyProtection="0"/>
    <xf numFmtId="233" fontId="168" fillId="0" borderId="0" applyFill="0" applyBorder="0">
      <alignment horizontal="right"/>
      <protection hidden="1"/>
    </xf>
    <xf numFmtId="0" fontId="169" fillId="105" borderId="0"/>
    <xf numFmtId="3" fontId="170" fillId="76" borderId="0">
      <protection hidden="1"/>
    </xf>
    <xf numFmtId="0" fontId="128" fillId="56" borderId="0" applyNumberFormat="0" applyBorder="0" applyAlignment="0" applyProtection="0"/>
    <xf numFmtId="0" fontId="28" fillId="106" borderId="0" applyNumberFormat="0" applyFont="0" applyBorder="0" applyAlignment="0" applyProtection="0"/>
    <xf numFmtId="0" fontId="28" fillId="106" borderId="0" applyNumberFormat="0" applyFont="0" applyBorder="0" applyAlignment="0" applyProtection="0"/>
    <xf numFmtId="3" fontId="18" fillId="78" borderId="27" applyFont="0">
      <alignment horizontal="right"/>
    </xf>
    <xf numFmtId="3" fontId="18" fillId="78" borderId="27" applyFont="0">
      <alignment horizontal="right"/>
    </xf>
    <xf numFmtId="10" fontId="18" fillId="78" borderId="27" applyFont="0">
      <alignment horizontal="right"/>
    </xf>
    <xf numFmtId="10" fontId="18" fillId="78" borderId="27" applyFont="0">
      <alignment horizontal="right"/>
    </xf>
    <xf numFmtId="207" fontId="56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9" fillId="0" borderId="0"/>
    <xf numFmtId="0" fontId="33" fillId="0" borderId="48"/>
    <xf numFmtId="0" fontId="33" fillId="0" borderId="48"/>
    <xf numFmtId="0" fontId="52" fillId="55" borderId="13" applyNumberFormat="0" applyAlignment="0" applyProtection="0"/>
    <xf numFmtId="0" fontId="55" fillId="69" borderId="49" applyBorder="0">
      <alignment horizontal="left"/>
    </xf>
    <xf numFmtId="0" fontId="33" fillId="0" borderId="0" applyFill="0" applyBorder="0" applyProtection="0">
      <alignment horizontal="center" vertical="center"/>
    </xf>
    <xf numFmtId="0" fontId="33" fillId="0" borderId="0" applyFill="0" applyBorder="0" applyProtection="0"/>
    <xf numFmtId="0" fontId="79" fillId="0" borderId="0" applyFill="0" applyBorder="0" applyProtection="0">
      <alignment horizontal="left"/>
    </xf>
    <xf numFmtId="0" fontId="171" fillId="0" borderId="0" applyFill="0" applyBorder="0" applyProtection="0">
      <alignment horizontal="left" vertical="top"/>
    </xf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4" fontId="19" fillId="0" borderId="0" applyFill="0" applyBorder="0" applyAlignment="0" applyProtection="0"/>
    <xf numFmtId="0" fontId="19" fillId="0" borderId="0" applyFill="0" applyBorder="0" applyAlignment="0" applyProtection="0"/>
    <xf numFmtId="49" fontId="36" fillId="0" borderId="0" applyFill="0" applyBorder="0" applyAlignment="0"/>
    <xf numFmtId="49" fontId="36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5" fontId="172" fillId="0" borderId="0"/>
    <xf numFmtId="0" fontId="17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176" fillId="0" borderId="50" applyNumberFormat="0" applyFill="0" applyAlignment="0" applyProtection="0"/>
    <xf numFmtId="0" fontId="77" fillId="0" borderId="22" applyNumberFormat="0" applyFill="0" applyAlignment="0" applyProtection="0"/>
    <xf numFmtId="0" fontId="177" fillId="0" borderId="51" applyNumberFormat="0" applyFill="0" applyAlignment="0" applyProtection="0"/>
    <xf numFmtId="0" fontId="78" fillId="0" borderId="23" applyNumberFormat="0" applyFill="0" applyAlignment="0" applyProtection="0"/>
    <xf numFmtId="0" fontId="178" fillId="0" borderId="52" applyNumberFormat="0" applyFill="0" applyAlignment="0" applyProtection="0"/>
    <xf numFmtId="0" fontId="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6" fillId="0" borderId="53" applyNumberFormat="0" applyFill="0" applyAlignment="0" applyProtection="0"/>
    <xf numFmtId="0" fontId="76" fillId="0" borderId="21" applyNumberFormat="0" applyFill="0" applyAlignment="0" applyProtection="0"/>
    <xf numFmtId="0" fontId="180" fillId="0" borderId="54" applyNumberFormat="0" applyFill="0" applyAlignment="0" applyProtection="0"/>
    <xf numFmtId="0" fontId="77" fillId="0" borderId="22" applyNumberFormat="0" applyFill="0" applyAlignment="0" applyProtection="0"/>
    <xf numFmtId="0" fontId="92" fillId="0" borderId="55" applyNumberFormat="0" applyFill="0" applyAlignment="0" applyProtection="0"/>
    <xf numFmtId="0" fontId="78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1" fillId="0" borderId="56" applyNumberFormat="0" applyFill="0" applyAlignment="0" applyProtection="0"/>
    <xf numFmtId="0" fontId="181" fillId="0" borderId="9" applyNumberFormat="0" applyFill="0" applyAlignment="0" applyProtection="0"/>
    <xf numFmtId="0" fontId="181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1" fillId="0" borderId="56" applyNumberFormat="0" applyFill="0" applyAlignment="0" applyProtection="0"/>
    <xf numFmtId="236" fontId="93" fillId="107" borderId="0" applyNumberFormat="0" applyBorder="0">
      <protection locked="0"/>
    </xf>
    <xf numFmtId="0" fontId="94" fillId="0" borderId="28" applyNumberFormat="0" applyFill="0" applyAlignment="0" applyProtection="0"/>
    <xf numFmtId="0" fontId="94" fillId="0" borderId="57" applyNumberFormat="0" applyFill="0" applyAlignment="0" applyProtection="0"/>
    <xf numFmtId="0" fontId="75" fillId="0" borderId="0" applyNumberFormat="0" applyFill="0" applyBorder="0" applyAlignment="0" applyProtection="0"/>
    <xf numFmtId="0" fontId="182" fillId="0" borderId="21" applyNumberFormat="0" applyFill="0" applyAlignment="0" applyProtection="0"/>
    <xf numFmtId="0" fontId="76" fillId="0" borderId="21" applyNumberFormat="0" applyFill="0" applyAlignment="0" applyProtection="0"/>
    <xf numFmtId="0" fontId="183" fillId="0" borderId="22" applyNumberFormat="0" applyFill="0" applyAlignment="0" applyProtection="0"/>
    <xf numFmtId="0" fontId="77" fillId="0" borderId="22" applyNumberFormat="0" applyFill="0" applyAlignment="0" applyProtection="0"/>
    <xf numFmtId="0" fontId="184" fillId="0" borderId="23" applyNumberFormat="0" applyFill="0" applyAlignment="0" applyProtection="0"/>
    <xf numFmtId="0" fontId="78" fillId="0" borderId="23" applyNumberFormat="0" applyFill="0" applyAlignment="0" applyProtection="0"/>
    <xf numFmtId="0" fontId="1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5" fillId="0" borderId="0"/>
    <xf numFmtId="37" fontId="34" fillId="81" borderId="0" applyNumberFormat="0" applyBorder="0" applyAlignment="0" applyProtection="0"/>
    <xf numFmtId="37" fontId="34" fillId="0" borderId="0"/>
    <xf numFmtId="3" fontId="166" fillId="0" borderId="36" applyProtection="0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3" fontId="186" fillId="0" borderId="58"/>
    <xf numFmtId="0" fontId="49" fillId="44" borderId="0" applyNumberFormat="0" applyBorder="0" applyAlignment="0" applyProtection="0"/>
    <xf numFmtId="0" fontId="57" fillId="45" borderId="0" applyNumberFormat="0" applyBorder="0" applyAlignment="0" applyProtection="0"/>
    <xf numFmtId="4" fontId="142" fillId="0" borderId="25" applyFill="0">
      <alignment vertical="center" wrapText="1"/>
    </xf>
    <xf numFmtId="204" fontId="68" fillId="0" borderId="0" applyFont="0" applyFill="0" applyBorder="0" applyAlignment="0" applyProtection="0"/>
    <xf numFmtId="204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37" fontId="90" fillId="0" borderId="0" applyFont="0" applyFill="0" applyBorder="0" applyAlignment="0" applyProtection="0"/>
    <xf numFmtId="0" fontId="187" fillId="0" borderId="20" applyNumberFormat="0" applyFill="0" applyAlignment="0" applyProtection="0"/>
    <xf numFmtId="0" fontId="73" fillId="0" borderId="20" applyNumberFormat="0" applyFill="0" applyAlignment="0" applyProtection="0"/>
    <xf numFmtId="3" fontId="188" fillId="0" borderId="25"/>
    <xf numFmtId="0" fontId="86" fillId="0" borderId="0"/>
    <xf numFmtId="20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4" fontId="54" fillId="0" borderId="0" applyFont="0" applyFill="0" applyBorder="0" applyProtection="0">
      <alignment horizontal="right"/>
    </xf>
    <xf numFmtId="239" fontId="56" fillId="0" borderId="0" applyFont="0" applyFill="0" applyBorder="0" applyAlignment="0" applyProtection="0"/>
    <xf numFmtId="0" fontId="55" fillId="70" borderId="18" applyNumberFormat="0" applyAlignment="0" applyProtection="0"/>
    <xf numFmtId="0" fontId="71" fillId="70" borderId="18" applyNumberFormat="0" applyAlignment="0" applyProtection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0" fillId="0" borderId="0"/>
    <xf numFmtId="0" fontId="190" fillId="0" borderId="0" applyFont="0" applyFill="0" applyBorder="0" applyAlignment="0" applyProtection="0"/>
    <xf numFmtId="0" fontId="190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4" borderId="0" xfId="3" applyNumberFormat="1" applyFont="1" applyFill="1" applyBorder="1" applyAlignment="1">
      <alignment vertical="center"/>
    </xf>
    <xf numFmtId="165" fontId="22" fillId="34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4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35" borderId="0" xfId="2" applyNumberFormat="1" applyFont="1" applyFill="1" applyBorder="1" applyAlignment="1">
      <alignment vertical="center" wrapText="1"/>
    </xf>
    <xf numFmtId="0" fontId="24" fillId="0" borderId="0" xfId="3" applyNumberFormat="1" applyFont="1" applyFill="1" applyBorder="1" applyAlignment="1">
      <alignment vertical="center" wrapText="1"/>
    </xf>
    <xf numFmtId="165" fontId="26" fillId="0" borderId="0" xfId="3" applyNumberFormat="1" applyFont="1" applyFill="1" applyBorder="1" applyAlignment="1">
      <alignment horizontal="right" vertical="center"/>
    </xf>
    <xf numFmtId="165" fontId="27" fillId="0" borderId="0" xfId="3" applyNumberFormat="1" applyFont="1" applyFill="1" applyBorder="1" applyAlignment="1">
      <alignment horizontal="right" vertical="center"/>
    </xf>
    <xf numFmtId="166" fontId="22" fillId="34" borderId="0" xfId="3" applyNumberFormat="1" applyFont="1" applyFill="1" applyBorder="1" applyAlignment="1">
      <alignment horizontal="right" vertical="center"/>
    </xf>
    <xf numFmtId="0" fontId="191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center" vertical="center" wrapText="1"/>
    </xf>
    <xf numFmtId="0" fontId="41" fillId="0" borderId="0" xfId="16938" applyFont="1" applyAlignment="1">
      <alignment vertical="center"/>
    </xf>
    <xf numFmtId="0" fontId="192" fillId="0" borderId="0" xfId="16938" applyFont="1" applyAlignment="1">
      <alignment vertical="center"/>
    </xf>
    <xf numFmtId="3" fontId="192" fillId="0" borderId="0" xfId="16938" applyNumberFormat="1" applyFont="1" applyAlignment="1">
      <alignment horizontal="center" vertical="center"/>
    </xf>
    <xf numFmtId="0" fontId="193" fillId="109" borderId="0" xfId="16938" applyFont="1" applyFill="1" applyAlignment="1">
      <alignment vertical="center"/>
    </xf>
    <xf numFmtId="3" fontId="193" fillId="109" borderId="0" xfId="16938" applyNumberFormat="1" applyFont="1" applyFill="1" applyAlignment="1">
      <alignment horizontal="center" vertical="center"/>
    </xf>
    <xf numFmtId="0" fontId="181" fillId="0" borderId="0" xfId="16938" applyFont="1" applyAlignment="1">
      <alignment vertical="center"/>
    </xf>
    <xf numFmtId="0" fontId="41" fillId="0" borderId="0" xfId="16938" applyFont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/>
    </xf>
    <xf numFmtId="0" fontId="41" fillId="0" borderId="0" xfId="16938" applyFont="1"/>
    <xf numFmtId="166" fontId="19" fillId="0" borderId="0" xfId="3" applyNumberFormat="1" applyFont="1" applyFill="1" applyBorder="1" applyAlignment="1">
      <alignment horizontal="center" vertical="center"/>
    </xf>
    <xf numFmtId="166" fontId="22" fillId="34" borderId="0" xfId="3" applyNumberFormat="1" applyFont="1" applyFill="1" applyBorder="1" applyAlignment="1">
      <alignment horizontal="center" vertical="center"/>
    </xf>
    <xf numFmtId="0" fontId="41" fillId="0" borderId="0" xfId="30307" applyAlignment="1">
      <alignment vertical="center"/>
    </xf>
    <xf numFmtId="0" fontId="41" fillId="0" borderId="0" xfId="30307" applyAlignment="1">
      <alignment horizontal="center" vertical="center"/>
    </xf>
    <xf numFmtId="0" fontId="41" fillId="0" borderId="0" xfId="30307" applyAlignment="1">
      <alignment horizontal="right" vertical="center"/>
    </xf>
    <xf numFmtId="0" fontId="194" fillId="33" borderId="0" xfId="2" applyNumberFormat="1" applyFont="1" applyFill="1" applyBorder="1" applyAlignment="1">
      <alignment vertical="center" wrapText="1"/>
    </xf>
    <xf numFmtId="0" fontId="195" fillId="33" borderId="0" xfId="2" applyNumberFormat="1" applyFont="1" applyFill="1" applyBorder="1" applyAlignment="1">
      <alignment horizontal="center" vertical="center" wrapText="1"/>
    </xf>
    <xf numFmtId="0" fontId="196" fillId="108" borderId="0" xfId="1" applyNumberFormat="1" applyFont="1" applyFill="1" applyBorder="1" applyAlignment="1">
      <alignment vertical="center"/>
    </xf>
    <xf numFmtId="0" fontId="192" fillId="0" borderId="0" xfId="30307" applyFont="1" applyAlignment="1">
      <alignment vertical="center"/>
    </xf>
    <xf numFmtId="166" fontId="197" fillId="0" borderId="0" xfId="3" applyNumberFormat="1" applyFont="1" applyFill="1" applyBorder="1" applyAlignment="1">
      <alignment vertical="center" wrapText="1"/>
    </xf>
    <xf numFmtId="166" fontId="197" fillId="0" borderId="0" xfId="3" applyNumberFormat="1" applyFont="1" applyFill="1" applyBorder="1" applyAlignment="1">
      <alignment horizontal="center" vertical="center"/>
    </xf>
    <xf numFmtId="3" fontId="197" fillId="0" borderId="0" xfId="3" applyNumberFormat="1" applyFont="1" applyFill="1" applyBorder="1" applyAlignment="1">
      <alignment horizontal="center" vertical="center"/>
    </xf>
    <xf numFmtId="166" fontId="192" fillId="0" borderId="0" xfId="30307" applyNumberFormat="1" applyFont="1" applyAlignment="1">
      <alignment vertical="center"/>
    </xf>
    <xf numFmtId="10" fontId="198" fillId="0" borderId="0" xfId="3" applyNumberFormat="1" applyFont="1" applyFill="1" applyBorder="1" applyAlignment="1">
      <alignment vertical="center" wrapText="1"/>
    </xf>
    <xf numFmtId="10" fontId="197" fillId="0" borderId="0" xfId="3" applyNumberFormat="1" applyFont="1" applyFill="1" applyBorder="1" applyAlignment="1">
      <alignment horizontal="center" vertical="center"/>
    </xf>
    <xf numFmtId="10" fontId="198" fillId="0" borderId="0" xfId="64089" applyNumberFormat="1" applyFont="1" applyFill="1" applyBorder="1" applyAlignment="1">
      <alignment horizontal="center" vertical="center"/>
    </xf>
    <xf numFmtId="10" fontId="192" fillId="0" borderId="0" xfId="30307" applyNumberFormat="1" applyFont="1" applyAlignment="1">
      <alignment vertical="center"/>
    </xf>
    <xf numFmtId="4" fontId="198" fillId="0" borderId="0" xfId="3" applyNumberFormat="1" applyFont="1" applyFill="1" applyBorder="1" applyAlignment="1">
      <alignment vertical="center" wrapText="1"/>
    </xf>
    <xf numFmtId="0" fontId="199" fillId="0" borderId="0" xfId="30307" applyFont="1" applyAlignment="1">
      <alignment horizontal="center" vertical="center"/>
    </xf>
    <xf numFmtId="166" fontId="197" fillId="0" borderId="0" xfId="3" applyNumberFormat="1" applyFont="1" applyFill="1" applyBorder="1" applyAlignment="1">
      <alignment vertical="center"/>
    </xf>
    <xf numFmtId="166" fontId="197" fillId="0" borderId="0" xfId="3" applyNumberFormat="1" applyFont="1" applyFill="1" applyBorder="1" applyAlignment="1">
      <alignment horizontal="right" vertical="center"/>
    </xf>
    <xf numFmtId="10" fontId="198" fillId="0" borderId="0" xfId="3" applyNumberFormat="1" applyFont="1" applyFill="1" applyBorder="1" applyAlignment="1">
      <alignment horizontal="right" vertical="center" wrapText="1"/>
    </xf>
    <xf numFmtId="3" fontId="199" fillId="0" borderId="0" xfId="30307" applyNumberFormat="1" applyFont="1" applyAlignment="1">
      <alignment horizontal="center" vertical="center"/>
    </xf>
    <xf numFmtId="166" fontId="60" fillId="34" borderId="0" xfId="3" applyNumberFormat="1" applyFont="1" applyFill="1" applyBorder="1" applyAlignment="1">
      <alignment vertical="center"/>
    </xf>
    <xf numFmtId="166" fontId="200" fillId="34" borderId="0" xfId="30307" applyNumberFormat="1" applyFont="1" applyFill="1" applyBorder="1" applyAlignment="1">
      <alignment horizontal="center" vertical="center"/>
    </xf>
    <xf numFmtId="166" fontId="193" fillId="0" borderId="0" xfId="30307" applyNumberFormat="1" applyFont="1" applyAlignment="1">
      <alignment vertical="center"/>
    </xf>
    <xf numFmtId="0" fontId="192" fillId="0" borderId="0" xfId="30307" applyFont="1" applyAlignment="1">
      <alignment horizontal="center" vertical="center"/>
    </xf>
    <xf numFmtId="0" fontId="192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6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2" fillId="0" borderId="0" xfId="16938" applyFont="1" applyAlignment="1">
      <alignment horizontal="center" vertical="center"/>
    </xf>
    <xf numFmtId="3" fontId="19" fillId="0" borderId="0" xfId="3" applyNumberFormat="1" applyFont="1" applyFill="1" applyBorder="1" applyAlignment="1">
      <alignment horizontal="center" vertical="center"/>
    </xf>
    <xf numFmtId="3" fontId="22" fillId="34" borderId="0" xfId="3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vertical="center"/>
    </xf>
    <xf numFmtId="0" fontId="20" fillId="33" borderId="0" xfId="2" applyNumberFormat="1" applyFont="1" applyFill="1" applyBorder="1" applyAlignment="1">
      <alignment horizontal="left" vertical="center" wrapText="1"/>
    </xf>
    <xf numFmtId="0" fontId="22" fillId="108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8" borderId="0" xfId="16938" applyFont="1" applyFill="1" applyBorder="1" applyAlignment="1">
      <alignment horizontal="left" indent="1"/>
    </xf>
    <xf numFmtId="3" fontId="202" fillId="33" borderId="0" xfId="3" applyNumberFormat="1" applyFont="1" applyFill="1" applyBorder="1" applyAlignment="1">
      <alignment horizontal="center" vertical="center"/>
    </xf>
    <xf numFmtId="0" fontId="203" fillId="108" borderId="0" xfId="2" applyNumberFormat="1" applyFont="1" applyFill="1" applyBorder="1" applyAlignment="1">
      <alignment horizontal="left" vertical="center" wrapText="1"/>
    </xf>
    <xf numFmtId="0" fontId="192" fillId="0" borderId="0" xfId="1" applyNumberFormat="1" applyFont="1" applyFill="1" applyBorder="1" applyAlignment="1">
      <alignment horizontal="right" vertical="center"/>
    </xf>
    <xf numFmtId="166" fontId="198" fillId="0" borderId="0" xfId="3" quotePrefix="1" applyNumberFormat="1" applyFont="1" applyFill="1" applyBorder="1" applyAlignment="1">
      <alignment horizontal="left" vertical="center" wrapText="1" indent="1"/>
    </xf>
    <xf numFmtId="10" fontId="205" fillId="108" borderId="0" xfId="64089" applyNumberFormat="1" applyFont="1" applyFill="1" applyBorder="1" applyAlignment="1">
      <alignment horizontal="center" vertical="center"/>
    </xf>
    <xf numFmtId="10" fontId="205" fillId="108" borderId="0" xfId="64833" applyNumberFormat="1" applyFont="1" applyFill="1" applyBorder="1" applyAlignment="1">
      <alignment horizontal="center" vertical="center"/>
    </xf>
    <xf numFmtId="10" fontId="205" fillId="108" borderId="0" xfId="64089" applyNumberFormat="1" applyFont="1" applyFill="1" applyBorder="1" applyAlignment="1">
      <alignment horizontal="right" vertical="center"/>
    </xf>
    <xf numFmtId="0" fontId="195" fillId="33" borderId="59" xfId="2" applyNumberFormat="1" applyFont="1" applyFill="1" applyBorder="1" applyAlignment="1">
      <alignment horizontal="center" vertical="center" wrapText="1"/>
    </xf>
    <xf numFmtId="0" fontId="195" fillId="33" borderId="60" xfId="2" applyNumberFormat="1" applyFont="1" applyFill="1" applyBorder="1" applyAlignment="1">
      <alignment horizontal="center" vertical="center" wrapText="1"/>
    </xf>
    <xf numFmtId="10" fontId="198" fillId="0" borderId="0" xfId="64833" applyNumberFormat="1" applyFont="1" applyFill="1" applyBorder="1" applyAlignment="1">
      <alignment horizontal="center" vertical="center"/>
    </xf>
    <xf numFmtId="166" fontId="198" fillId="0" borderId="0" xfId="3" applyNumberFormat="1" applyFont="1" applyFill="1" applyBorder="1" applyAlignment="1">
      <alignment horizontal="center" vertical="center"/>
    </xf>
    <xf numFmtId="0" fontId="24" fillId="0" borderId="0" xfId="16938" applyFont="1" applyFill="1" applyBorder="1" applyAlignment="1">
      <alignment horizontal="left" vertical="center" indent="2"/>
    </xf>
    <xf numFmtId="0" fontId="18" fillId="0" borderId="0" xfId="1" applyNumberFormat="1" applyFont="1" applyFill="1" applyBorder="1" applyAlignment="1">
      <alignment vertical="center"/>
    </xf>
    <xf numFmtId="0" fontId="203" fillId="108" borderId="0" xfId="2" applyNumberFormat="1" applyFont="1" applyFill="1" applyBorder="1" applyAlignment="1">
      <alignment horizontal="left" vertical="center" wrapText="1"/>
    </xf>
    <xf numFmtId="0" fontId="203" fillId="108" borderId="0" xfId="2" applyNumberFormat="1" applyFont="1" applyFill="1" applyBorder="1" applyAlignment="1">
      <alignment horizontal="left" vertical="center" wrapText="1"/>
    </xf>
    <xf numFmtId="10" fontId="207" fillId="0" borderId="0" xfId="64833" applyNumberFormat="1" applyFont="1" applyAlignment="1">
      <alignment vertical="center"/>
    </xf>
    <xf numFmtId="166" fontId="27" fillId="0" borderId="0" xfId="30307" applyNumberFormat="1" applyFont="1" applyAlignment="1">
      <alignment vertical="center"/>
    </xf>
    <xf numFmtId="0" fontId="199" fillId="0" borderId="0" xfId="30307" applyFont="1" applyAlignment="1">
      <alignment horizontal="right" vertical="center"/>
    </xf>
    <xf numFmtId="166" fontId="199" fillId="0" borderId="0" xfId="30307" applyNumberFormat="1" applyFont="1" applyAlignment="1">
      <alignment horizontal="center" vertical="center"/>
    </xf>
    <xf numFmtId="10" fontId="199" fillId="0" borderId="0" xfId="30307" applyNumberFormat="1" applyFont="1" applyAlignment="1">
      <alignment horizontal="center" vertical="center"/>
    </xf>
    <xf numFmtId="0" fontId="193" fillId="0" borderId="0" xfId="16938" applyFont="1"/>
    <xf numFmtId="4" fontId="24" fillId="0" borderId="0" xfId="3" applyNumberFormat="1" applyFont="1" applyFill="1" applyBorder="1" applyAlignment="1">
      <alignment horizontal="left" vertical="center" wrapText="1" indent="2"/>
    </xf>
    <xf numFmtId="166" fontId="24" fillId="0" borderId="0" xfId="3" applyNumberFormat="1" applyFont="1" applyFill="1" applyBorder="1" applyAlignment="1">
      <alignment horizontal="center" vertical="center"/>
    </xf>
    <xf numFmtId="0" fontId="27" fillId="0" borderId="0" xfId="16938" applyFont="1"/>
    <xf numFmtId="0" fontId="208" fillId="0" borderId="0" xfId="3" applyNumberFormat="1" applyFont="1" applyFill="1" applyBorder="1" applyAlignment="1">
      <alignment vertical="center"/>
    </xf>
    <xf numFmtId="0" fontId="192" fillId="0" borderId="0" xfId="16938" applyFont="1" applyBorder="1" applyAlignment="1">
      <alignment horizontal="center" vertical="center"/>
    </xf>
    <xf numFmtId="240" fontId="192" fillId="0" borderId="0" xfId="16938" applyNumberFormat="1" applyFont="1" applyAlignment="1">
      <alignment horizontal="center" vertical="center"/>
    </xf>
    <xf numFmtId="43" fontId="27" fillId="0" borderId="0" xfId="64834" applyFont="1"/>
    <xf numFmtId="43" fontId="192" fillId="0" borderId="0" xfId="64834" applyFont="1"/>
    <xf numFmtId="166" fontId="193" fillId="34" borderId="0" xfId="16938" applyNumberFormat="1" applyFont="1" applyFill="1" applyBorder="1" applyAlignment="1">
      <alignment horizontal="center" vertical="center"/>
    </xf>
    <xf numFmtId="0" fontId="209" fillId="0" borderId="0" xfId="16938" applyFont="1"/>
    <xf numFmtId="0" fontId="41" fillId="0" borderId="0" xfId="16938" applyFont="1" applyAlignment="1">
      <alignment horizontal="left" vertical="top" wrapText="1"/>
    </xf>
    <xf numFmtId="43" fontId="27" fillId="0" borderId="0" xfId="64834" applyFont="1" applyFill="1"/>
    <xf numFmtId="43" fontId="192" fillId="0" borderId="0" xfId="64834" applyFont="1" applyFill="1"/>
    <xf numFmtId="165" fontId="199" fillId="0" borderId="0" xfId="30307" applyNumberFormat="1" applyFont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211" fillId="33" borderId="0" xfId="2" applyNumberFormat="1" applyFont="1" applyFill="1" applyBorder="1" applyAlignment="1">
      <alignment vertical="center" wrapText="1"/>
    </xf>
    <xf numFmtId="0" fontId="212" fillId="33" borderId="0" xfId="2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/>
    </xf>
    <xf numFmtId="0" fontId="203" fillId="108" borderId="0" xfId="2" applyNumberFormat="1" applyFont="1" applyFill="1" applyBorder="1" applyAlignment="1">
      <alignment horizontal="left" vertical="center" wrapText="1"/>
    </xf>
  </cellXfs>
  <cellStyles count="64835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" xfId="64834" builtinId="3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] 9" xfId="64832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" xfId="64833" builtinId="5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showGridLines="0" tabSelected="1" zoomScaleNormal="100" workbookViewId="0"/>
  </sheetViews>
  <sheetFormatPr defaultColWidth="84.5703125" defaultRowHeight="15"/>
  <cols>
    <col min="1" max="1" width="55.42578125" style="1" customWidth="1"/>
    <col min="2" max="5" width="12" style="2" customWidth="1"/>
    <col min="6" max="6" width="1.42578125" style="2" customWidth="1"/>
    <col min="7" max="10" width="12" style="2" customWidth="1"/>
    <col min="11" max="11" width="1.42578125" style="2" customWidth="1"/>
    <col min="12" max="13" width="12" style="2" customWidth="1"/>
    <col min="14" max="16384" width="84.5703125" style="1"/>
  </cols>
  <sheetData>
    <row r="2" spans="1:13" ht="15.75">
      <c r="A2" s="80" t="s">
        <v>81</v>
      </c>
    </row>
    <row r="4" spans="1:13" ht="33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/>
      <c r="G4" s="4" t="s">
        <v>89</v>
      </c>
      <c r="H4" s="4" t="s">
        <v>98</v>
      </c>
      <c r="I4" s="4" t="s">
        <v>107</v>
      </c>
      <c r="J4" s="4" t="s">
        <v>136</v>
      </c>
      <c r="K4" s="5"/>
      <c r="L4" s="4" t="s">
        <v>5</v>
      </c>
      <c r="M4" s="4" t="s">
        <v>137</v>
      </c>
    </row>
    <row r="5" spans="1:13" s="9" customFormat="1" ht="19.5" customHeight="1">
      <c r="A5" s="6" t="s">
        <v>6</v>
      </c>
      <c r="B5" s="7">
        <v>62.969525540000006</v>
      </c>
      <c r="C5" s="7">
        <v>64.339820639999999</v>
      </c>
      <c r="D5" s="7">
        <v>67.420385580000016</v>
      </c>
      <c r="E5" s="7">
        <v>70.08043751000001</v>
      </c>
      <c r="F5" s="8"/>
      <c r="G5" s="7">
        <v>68.90431875000003</v>
      </c>
      <c r="H5" s="7">
        <v>68.741470660000019</v>
      </c>
      <c r="I5" s="7">
        <v>69.940452230000005</v>
      </c>
      <c r="J5" s="7">
        <v>71.072984269999992</v>
      </c>
      <c r="K5" s="8"/>
      <c r="L5" s="7">
        <v>264.81016927000002</v>
      </c>
      <c r="M5" s="7">
        <v>278.65922591000003</v>
      </c>
    </row>
    <row r="6" spans="1:13" s="9" customFormat="1" ht="19.5" customHeight="1">
      <c r="A6" s="6" t="s">
        <v>7</v>
      </c>
      <c r="B6" s="7">
        <v>64.681247569999968</v>
      </c>
      <c r="C6" s="7">
        <v>65.025730866758366</v>
      </c>
      <c r="D6" s="7">
        <v>69.67994907025647</v>
      </c>
      <c r="E6" s="7">
        <v>70.696294339999994</v>
      </c>
      <c r="F6" s="8"/>
      <c r="G6" s="7">
        <v>71.461926120453072</v>
      </c>
      <c r="H6" s="7">
        <v>74.516554118546949</v>
      </c>
      <c r="I6" s="7">
        <v>72.679343465928227</v>
      </c>
      <c r="J6" s="7">
        <v>81.785758074253934</v>
      </c>
      <c r="K6" s="8"/>
      <c r="L6" s="7">
        <v>270.08322184701478</v>
      </c>
      <c r="M6" s="7">
        <v>300.44358177888887</v>
      </c>
    </row>
    <row r="7" spans="1:13" s="9" customFormat="1" ht="19.5" customHeight="1">
      <c r="A7" s="6" t="s">
        <v>8</v>
      </c>
      <c r="B7" s="7">
        <v>13.71036009000002</v>
      </c>
      <c r="C7" s="7">
        <v>12.281819689999987</v>
      </c>
      <c r="D7" s="7">
        <v>11.126875819999995</v>
      </c>
      <c r="E7" s="7">
        <v>11.099703079999978</v>
      </c>
      <c r="F7" s="8"/>
      <c r="G7" s="7">
        <v>14.53813672000002</v>
      </c>
      <c r="H7" s="7">
        <v>13.079936289999983</v>
      </c>
      <c r="I7" s="7">
        <v>10.721134810000008</v>
      </c>
      <c r="J7" s="7">
        <v>5.8999568599999961</v>
      </c>
      <c r="K7" s="8"/>
      <c r="L7" s="7">
        <v>48.218758679999979</v>
      </c>
      <c r="M7" s="7">
        <v>44.239164680000009</v>
      </c>
    </row>
    <row r="8" spans="1:13" s="9" customFormat="1" ht="19.5" customHeight="1">
      <c r="A8" s="10" t="s">
        <v>9</v>
      </c>
      <c r="B8" s="7">
        <v>0.53049028999999837</v>
      </c>
      <c r="C8" s="7">
        <v>-0.76462547999999853</v>
      </c>
      <c r="D8" s="7">
        <v>6.4181869999999974E-2</v>
      </c>
      <c r="E8" s="7">
        <v>3.9297914499999997</v>
      </c>
      <c r="F8" s="8"/>
      <c r="G8" s="7">
        <v>0.48718716999999978</v>
      </c>
      <c r="H8" s="7">
        <v>9.6192330000000201E-2</v>
      </c>
      <c r="I8" s="7">
        <v>-0.35035931000000015</v>
      </c>
      <c r="J8" s="7">
        <v>1.67803915</v>
      </c>
      <c r="K8" s="8"/>
      <c r="L8" s="7">
        <v>3.7598381299999994</v>
      </c>
      <c r="M8" s="7">
        <v>1.9110593399999998</v>
      </c>
    </row>
    <row r="9" spans="1:13" s="9" customFormat="1" ht="19.5" customHeight="1">
      <c r="A9" s="11" t="s">
        <v>10</v>
      </c>
      <c r="B9" s="12">
        <v>141.89162348999997</v>
      </c>
      <c r="C9" s="12">
        <v>140.88274571675836</v>
      </c>
      <c r="D9" s="12">
        <v>148.29139234025646</v>
      </c>
      <c r="E9" s="12">
        <v>155.80622638</v>
      </c>
      <c r="F9" s="8"/>
      <c r="G9" s="12">
        <v>155.39156876045311</v>
      </c>
      <c r="H9" s="12">
        <v>156.43415339854695</v>
      </c>
      <c r="I9" s="12">
        <v>153.00077423592825</v>
      </c>
      <c r="J9" s="12">
        <v>160.43673835425392</v>
      </c>
      <c r="K9" s="8"/>
      <c r="L9" s="12">
        <v>586.87198792701474</v>
      </c>
      <c r="M9" s="12">
        <v>625.2530317088889</v>
      </c>
    </row>
    <row r="10" spans="1:13" s="9" customFormat="1" ht="19.5" customHeight="1">
      <c r="A10" s="6" t="s">
        <v>11</v>
      </c>
      <c r="B10" s="7">
        <v>-19.216280684999997</v>
      </c>
      <c r="C10" s="7">
        <v>-19.707593536666668</v>
      </c>
      <c r="D10" s="7">
        <v>-19.769578762499997</v>
      </c>
      <c r="E10" s="7">
        <v>-20.600574971666667</v>
      </c>
      <c r="F10" s="8"/>
      <c r="G10" s="7">
        <v>-20.533222532499998</v>
      </c>
      <c r="H10" s="7">
        <v>-20.965919282500007</v>
      </c>
      <c r="I10" s="7">
        <v>-23.201569132500001</v>
      </c>
      <c r="J10" s="7">
        <v>-21.905091359166668</v>
      </c>
      <c r="K10" s="8"/>
      <c r="L10" s="7">
        <v>-79.294027955833329</v>
      </c>
      <c r="M10" s="7">
        <v>-86.605802306666675</v>
      </c>
    </row>
    <row r="11" spans="1:13" s="9" customFormat="1" ht="19.5" customHeight="1">
      <c r="A11" s="6" t="s">
        <v>12</v>
      </c>
      <c r="B11" s="7">
        <v>-39.16461306999895</v>
      </c>
      <c r="C11" s="7">
        <v>-38.236667371845087</v>
      </c>
      <c r="D11" s="7">
        <v>-31.132536670899981</v>
      </c>
      <c r="E11" s="7">
        <v>-35.044092327255996</v>
      </c>
      <c r="F11" s="8"/>
      <c r="G11" s="7">
        <v>-40.76661644621101</v>
      </c>
      <c r="H11" s="7">
        <v>-37.542259571276603</v>
      </c>
      <c r="I11" s="7">
        <v>-34.085092583607221</v>
      </c>
      <c r="J11" s="7">
        <v>-36.340837116392777</v>
      </c>
      <c r="K11" s="8"/>
      <c r="L11" s="7">
        <v>-143.57790944000001</v>
      </c>
      <c r="M11" s="7">
        <v>-148.73480571748763</v>
      </c>
    </row>
    <row r="12" spans="1:13" s="9" customFormat="1" ht="19.5" customHeight="1">
      <c r="A12" s="10" t="s">
        <v>13</v>
      </c>
      <c r="B12" s="7">
        <v>-2.3303023400000002</v>
      </c>
      <c r="C12" s="7">
        <v>-2.5023643799999999</v>
      </c>
      <c r="D12" s="7">
        <v>-2.6286483599999992</v>
      </c>
      <c r="E12" s="7">
        <v>-2.9079162700000007</v>
      </c>
      <c r="F12" s="8"/>
      <c r="G12" s="7">
        <v>-2.3391727200000001</v>
      </c>
      <c r="H12" s="7">
        <v>-2.4970969620148331</v>
      </c>
      <c r="I12" s="7">
        <v>-2.456011087985166</v>
      </c>
      <c r="J12" s="7">
        <v>-3.1312442300000001</v>
      </c>
      <c r="K12" s="8"/>
      <c r="L12" s="7">
        <v>-10.369231350000002</v>
      </c>
      <c r="M12" s="7">
        <v>-10.423525</v>
      </c>
    </row>
    <row r="13" spans="1:13" s="16" customFormat="1" ht="19.5" customHeight="1">
      <c r="A13" s="13" t="s">
        <v>14</v>
      </c>
      <c r="B13" s="14">
        <v>-60.711196094998954</v>
      </c>
      <c r="C13" s="14">
        <v>-60.446625288511754</v>
      </c>
      <c r="D13" s="14">
        <v>-53.530763793399977</v>
      </c>
      <c r="E13" s="14">
        <v>-58.552583568922664</v>
      </c>
      <c r="F13" s="15"/>
      <c r="G13" s="14">
        <v>-63.639011698711009</v>
      </c>
      <c r="H13" s="14">
        <v>-61.00527581579145</v>
      </c>
      <c r="I13" s="14">
        <v>-59.742672804092386</v>
      </c>
      <c r="J13" s="14">
        <v>-61.377172705559445</v>
      </c>
      <c r="K13" s="15"/>
      <c r="L13" s="14">
        <v>-233.24116874583336</v>
      </c>
      <c r="M13" s="14">
        <v>-245.76413302415432</v>
      </c>
    </row>
    <row r="14" spans="1:13" s="16" customFormat="1" ht="19.5" customHeight="1">
      <c r="A14" s="17" t="s">
        <v>15</v>
      </c>
      <c r="B14" s="12">
        <v>81.180427395001018</v>
      </c>
      <c r="C14" s="12">
        <v>80.43612042824661</v>
      </c>
      <c r="D14" s="12">
        <v>94.760628546856481</v>
      </c>
      <c r="E14" s="12">
        <v>97.253642811077327</v>
      </c>
      <c r="F14" s="15"/>
      <c r="G14" s="12">
        <v>91.752557061742095</v>
      </c>
      <c r="H14" s="12">
        <v>95.428877582755504</v>
      </c>
      <c r="I14" s="12">
        <v>93.258101431835854</v>
      </c>
      <c r="J14" s="12">
        <v>99.059565648694473</v>
      </c>
      <c r="K14" s="15"/>
      <c r="L14" s="12">
        <v>353.63081918118138</v>
      </c>
      <c r="M14" s="12">
        <v>379.48889868473458</v>
      </c>
    </row>
    <row r="15" spans="1:13" ht="19.5" customHeight="1">
      <c r="A15" s="10" t="s">
        <v>16</v>
      </c>
      <c r="B15" s="7">
        <v>-2.3774117455335286</v>
      </c>
      <c r="C15" s="7">
        <v>-0.77237434571669583</v>
      </c>
      <c r="D15" s="7">
        <v>-21.029209380676075</v>
      </c>
      <c r="E15" s="7">
        <v>5.1542065024373294</v>
      </c>
      <c r="F15" s="5"/>
      <c r="G15" s="7">
        <v>-1.7740309900000002</v>
      </c>
      <c r="H15" s="7">
        <v>-1.9253434700000001</v>
      </c>
      <c r="I15" s="7">
        <v>-15.898900829999997</v>
      </c>
      <c r="J15" s="7">
        <v>-1.7813573500000002</v>
      </c>
      <c r="K15" s="5"/>
      <c r="L15" s="7">
        <v>-19.02478896948897</v>
      </c>
      <c r="M15" s="7">
        <v>-21.379632639999997</v>
      </c>
    </row>
    <row r="16" spans="1:13" s="9" customFormat="1" ht="19.5" customHeight="1">
      <c r="A16" s="10" t="s">
        <v>17</v>
      </c>
      <c r="B16" s="7">
        <v>-0.59668634000000031</v>
      </c>
      <c r="C16" s="7">
        <v>-1.0533710599999995</v>
      </c>
      <c r="D16" s="7">
        <v>-1.5770310400000003</v>
      </c>
      <c r="E16" s="7">
        <v>-2.12403634</v>
      </c>
      <c r="F16" s="8"/>
      <c r="G16" s="7">
        <v>-1.3109414700000002</v>
      </c>
      <c r="H16" s="7">
        <v>0.15463331000000022</v>
      </c>
      <c r="I16" s="7">
        <v>-0.89496722000000051</v>
      </c>
      <c r="J16" s="7">
        <v>-2.3332168999999996</v>
      </c>
      <c r="K16" s="8"/>
      <c r="L16" s="7">
        <v>-5.3511247800000001</v>
      </c>
      <c r="M16" s="7">
        <v>-4.3844922799999999</v>
      </c>
    </row>
    <row r="17" spans="1:13" s="9" customFormat="1" ht="19.5" customHeight="1">
      <c r="A17" s="10" t="s">
        <v>18</v>
      </c>
      <c r="B17" s="7">
        <v>-1.4304965000000001E-2</v>
      </c>
      <c r="C17" s="7">
        <v>1.1607066666666985E-3</v>
      </c>
      <c r="D17" s="7">
        <v>-6.5721275000000003E-3</v>
      </c>
      <c r="E17" s="7">
        <v>0.42521231249999991</v>
      </c>
      <c r="F17" s="8"/>
      <c r="G17" s="7">
        <v>-1.9146275000000012E-3</v>
      </c>
      <c r="H17" s="7">
        <v>-1.9146275000000012E-3</v>
      </c>
      <c r="I17" s="7">
        <v>-1.9146275000000012E-3</v>
      </c>
      <c r="J17" s="7">
        <v>-0.11536057083333334</v>
      </c>
      <c r="K17" s="8"/>
      <c r="L17" s="7">
        <v>0.40549592666666662</v>
      </c>
      <c r="M17" s="7">
        <v>-0.12110445333333335</v>
      </c>
    </row>
    <row r="18" spans="1:13" s="9" customFormat="1" ht="19.5" customHeight="1">
      <c r="A18" s="10" t="s">
        <v>19</v>
      </c>
      <c r="B18" s="7">
        <v>8.0050000000000017E-3</v>
      </c>
      <c r="C18" s="7">
        <v>-0.36108729166666664</v>
      </c>
      <c r="D18" s="7">
        <v>-1.4479578241666669</v>
      </c>
      <c r="E18" s="7">
        <v>-11.595742764166669</v>
      </c>
      <c r="F18" s="8"/>
      <c r="G18" s="7">
        <v>8.7042999999997002E-4</v>
      </c>
      <c r="H18" s="7">
        <v>5.1574756700000011</v>
      </c>
      <c r="I18" s="7">
        <v>-0.90266926999999963</v>
      </c>
      <c r="J18" s="7">
        <v>-3.1506376300000003</v>
      </c>
      <c r="K18" s="8"/>
      <c r="L18" s="7">
        <v>-13.396782880000004</v>
      </c>
      <c r="M18" s="7">
        <v>1.1050392000000011</v>
      </c>
    </row>
    <row r="19" spans="1:13" s="9" customFormat="1" ht="19.5" customHeight="1">
      <c r="A19" s="11" t="s">
        <v>20</v>
      </c>
      <c r="B19" s="12">
        <v>78.200029344467481</v>
      </c>
      <c r="C19" s="12">
        <v>78.250448437529911</v>
      </c>
      <c r="D19" s="12">
        <v>70.69985817451375</v>
      </c>
      <c r="E19" s="12">
        <v>89.113282521847978</v>
      </c>
      <c r="F19" s="8"/>
      <c r="G19" s="12">
        <v>88.666540404242099</v>
      </c>
      <c r="H19" s="12">
        <v>98.813728465255494</v>
      </c>
      <c r="I19" s="12">
        <v>75.55964948433585</v>
      </c>
      <c r="J19" s="12">
        <v>91.678993197861146</v>
      </c>
      <c r="K19" s="8"/>
      <c r="L19" s="12">
        <v>316.26361847835909</v>
      </c>
      <c r="M19" s="12">
        <v>354.70870851140126</v>
      </c>
    </row>
    <row r="20" spans="1:13" s="9" customFormat="1" ht="19.5" customHeight="1">
      <c r="A20" s="6" t="s">
        <v>21</v>
      </c>
      <c r="B20" s="7">
        <v>-26.505759750000003</v>
      </c>
      <c r="C20" s="7">
        <v>-25.677883590000004</v>
      </c>
      <c r="D20" s="7">
        <v>-23.929161019999999</v>
      </c>
      <c r="E20" s="7">
        <v>-26.031443957499995</v>
      </c>
      <c r="F20" s="8"/>
      <c r="G20" s="7">
        <v>-29.708511730000005</v>
      </c>
      <c r="H20" s="7">
        <v>-32.613106870000003</v>
      </c>
      <c r="I20" s="7">
        <v>-23.005878869999993</v>
      </c>
      <c r="J20" s="7">
        <v>-28.205771230000007</v>
      </c>
      <c r="K20" s="8"/>
      <c r="L20" s="7">
        <v>-102.1442483175</v>
      </c>
      <c r="M20" s="7">
        <v>-113.53326870000001</v>
      </c>
    </row>
    <row r="21" spans="1:13" s="6" customFormat="1" ht="19.5" customHeight="1">
      <c r="A21" s="11" t="s">
        <v>22</v>
      </c>
      <c r="B21" s="12">
        <v>51.694269594467478</v>
      </c>
      <c r="C21" s="12">
        <v>52.572564847529904</v>
      </c>
      <c r="D21" s="12">
        <v>46.770697154513755</v>
      </c>
      <c r="E21" s="12">
        <v>63.081838564347983</v>
      </c>
      <c r="F21" s="18"/>
      <c r="G21" s="12">
        <v>58.958028674242094</v>
      </c>
      <c r="H21" s="12">
        <v>66.200621595255484</v>
      </c>
      <c r="I21" s="12">
        <v>52.553770614335861</v>
      </c>
      <c r="J21" s="12">
        <v>63.473221967861136</v>
      </c>
      <c r="K21" s="18"/>
      <c r="L21" s="12">
        <v>214.11937016085909</v>
      </c>
      <c r="M21" s="12">
        <v>241.17543981140125</v>
      </c>
    </row>
    <row r="22" spans="1:13" s="6" customFormat="1" ht="4.5" customHeight="1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9" customFormat="1" ht="19.5" customHeight="1">
      <c r="A23" s="11" t="s">
        <v>23</v>
      </c>
      <c r="B23" s="12">
        <v>51.694269594467507</v>
      </c>
      <c r="C23" s="12">
        <v>52.57256484752989</v>
      </c>
      <c r="D23" s="12">
        <v>52.669370314886756</v>
      </c>
      <c r="E23" s="12">
        <v>61.600617866267477</v>
      </c>
      <c r="F23" s="8"/>
      <c r="G23" s="12">
        <v>58.965763754242097</v>
      </c>
      <c r="H23" s="12">
        <v>66.213718305255497</v>
      </c>
      <c r="I23" s="12">
        <v>53.640044514335862</v>
      </c>
      <c r="J23" s="12">
        <v>65.586103241074127</v>
      </c>
      <c r="K23" s="8"/>
      <c r="L23" s="12">
        <v>218.53682262315161</v>
      </c>
      <c r="M23" s="12">
        <v>244.40562981461426</v>
      </c>
    </row>
    <row r="24" spans="1:13" s="9" customFormat="1" ht="15.7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9" customHeight="1"/>
    <row r="26" spans="1:13" ht="9" customHeight="1"/>
    <row r="27" spans="1:13" ht="21.75" customHeight="1">
      <c r="A27" s="20" t="s">
        <v>24</v>
      </c>
      <c r="B27" s="4" t="s">
        <v>1</v>
      </c>
      <c r="C27" s="4" t="s">
        <v>2</v>
      </c>
      <c r="D27" s="4" t="s">
        <v>3</v>
      </c>
      <c r="E27" s="4" t="s">
        <v>4</v>
      </c>
      <c r="F27" s="5"/>
      <c r="G27" s="4" t="s">
        <v>89</v>
      </c>
      <c r="H27" s="4" t="s">
        <v>98</v>
      </c>
      <c r="I27" s="4" t="s">
        <v>107</v>
      </c>
      <c r="J27" s="4" t="s">
        <v>136</v>
      </c>
      <c r="K27" s="5"/>
      <c r="L27" s="4" t="s">
        <v>5</v>
      </c>
      <c r="M27" s="4" t="s">
        <v>137</v>
      </c>
    </row>
    <row r="28" spans="1:13" ht="21.75" customHeight="1">
      <c r="A28" s="21" t="s">
        <v>138</v>
      </c>
      <c r="B28" s="22">
        <v>0</v>
      </c>
      <c r="C28" s="22">
        <v>0</v>
      </c>
      <c r="D28" s="23"/>
      <c r="E28" s="23"/>
      <c r="F28" s="81"/>
      <c r="G28" s="23"/>
      <c r="H28" s="23"/>
      <c r="I28" s="23"/>
      <c r="J28" s="23">
        <v>-3.0248704700000002</v>
      </c>
      <c r="K28" s="81"/>
      <c r="L28" s="22">
        <v>0</v>
      </c>
      <c r="M28" s="23">
        <v>-3.0248704700000002</v>
      </c>
    </row>
    <row r="29" spans="1:13" ht="21.75" customHeight="1">
      <c r="A29" s="21" t="s">
        <v>139</v>
      </c>
      <c r="B29" s="22">
        <v>0</v>
      </c>
      <c r="C29" s="22">
        <v>0</v>
      </c>
      <c r="D29" s="23">
        <v>-7.3875332900000004</v>
      </c>
      <c r="E29" s="23">
        <v>7.3875332900000004</v>
      </c>
      <c r="F29" s="81"/>
      <c r="G29" s="23"/>
      <c r="H29" s="23"/>
      <c r="I29" s="23"/>
      <c r="J29" s="22">
        <v>0</v>
      </c>
      <c r="K29" s="81"/>
      <c r="L29" s="22">
        <v>0</v>
      </c>
      <c r="M29" s="22">
        <v>0</v>
      </c>
    </row>
    <row r="30" spans="1:13" ht="21.75" customHeight="1">
      <c r="A30" s="21" t="s">
        <v>140</v>
      </c>
      <c r="B30" s="22">
        <v>0</v>
      </c>
      <c r="C30" s="22">
        <v>0</v>
      </c>
      <c r="D30" s="23">
        <v>-1.4256643200000001</v>
      </c>
      <c r="E30" s="23">
        <v>-11.465521030000001</v>
      </c>
      <c r="F30" s="81"/>
      <c r="G30" s="23"/>
      <c r="H30" s="23"/>
      <c r="I30" s="23"/>
      <c r="J30" s="22">
        <v>0</v>
      </c>
      <c r="K30" s="81"/>
      <c r="L30" s="23">
        <v>-12.891185350000001</v>
      </c>
      <c r="M30" s="22">
        <v>0</v>
      </c>
    </row>
    <row r="31" spans="1:13" ht="21.75" customHeight="1">
      <c r="A31" s="21" t="s">
        <v>18</v>
      </c>
      <c r="B31" s="22">
        <v>0</v>
      </c>
      <c r="C31" s="22">
        <v>0</v>
      </c>
      <c r="D31" s="23"/>
      <c r="E31" s="23">
        <v>0.42701612500000014</v>
      </c>
      <c r="F31" s="81"/>
      <c r="G31" s="23"/>
      <c r="H31" s="23"/>
      <c r="I31" s="23"/>
      <c r="J31" s="23">
        <v>-0.11344594</v>
      </c>
      <c r="K31" s="81"/>
      <c r="L31" s="23">
        <v>0.42701612500000014</v>
      </c>
      <c r="M31" s="23">
        <v>-0.11344594</v>
      </c>
    </row>
    <row r="32" spans="1:13" ht="21.75" customHeight="1">
      <c r="A32" s="21" t="s">
        <v>108</v>
      </c>
      <c r="B32" s="22"/>
      <c r="C32" s="22"/>
      <c r="D32" s="23"/>
      <c r="E32" s="23"/>
      <c r="F32" s="81"/>
      <c r="G32" s="23"/>
      <c r="H32" s="23"/>
      <c r="I32" s="23">
        <v>-1.623</v>
      </c>
      <c r="J32" s="23"/>
      <c r="K32" s="81"/>
      <c r="L32" s="23"/>
      <c r="M32" s="23">
        <v>-1.623</v>
      </c>
    </row>
    <row r="33" spans="1:13" ht="21.75" customHeight="1">
      <c r="A33" s="21" t="s">
        <v>25</v>
      </c>
      <c r="B33" s="22">
        <v>0</v>
      </c>
      <c r="C33" s="22">
        <v>0</v>
      </c>
      <c r="D33" s="23"/>
      <c r="E33" s="23">
        <v>3.9238159999999995</v>
      </c>
      <c r="F33" s="81"/>
      <c r="G33" s="23"/>
      <c r="H33" s="23"/>
      <c r="I33" s="23"/>
      <c r="J33" s="22">
        <v>0</v>
      </c>
      <c r="K33" s="81"/>
      <c r="L33" s="23">
        <v>3.9238159999999995</v>
      </c>
      <c r="M33" s="22">
        <v>0</v>
      </c>
    </row>
    <row r="34" spans="1:13" s="9" customFormat="1" ht="19.5" customHeight="1">
      <c r="A34" s="11" t="s">
        <v>26</v>
      </c>
      <c r="B34" s="24">
        <v>0</v>
      </c>
      <c r="C34" s="24">
        <v>0</v>
      </c>
      <c r="D34" s="24">
        <v>-8.8131976099999996</v>
      </c>
      <c r="E34" s="24">
        <v>0.27284438499999863</v>
      </c>
      <c r="F34" s="8"/>
      <c r="G34" s="24">
        <v>0</v>
      </c>
      <c r="H34" s="24">
        <v>0</v>
      </c>
      <c r="I34" s="24">
        <v>-1.623</v>
      </c>
      <c r="J34" s="24">
        <v>-3.1383164100000003</v>
      </c>
      <c r="K34" s="8"/>
      <c r="L34" s="24">
        <v>-8.5403532250000005</v>
      </c>
      <c r="M34" s="24">
        <v>-4.7613164100000001</v>
      </c>
    </row>
    <row r="35" spans="1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</sheetData>
  <pageMargins left="0.7" right="0.7" top="0.75" bottom="0.75" header="0.3" footer="0.3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zoomScaleNormal="100" workbookViewId="0"/>
  </sheetViews>
  <sheetFormatPr defaultColWidth="84.5703125" defaultRowHeight="15"/>
  <cols>
    <col min="1" max="1" width="27.85546875" style="1" customWidth="1"/>
    <col min="2" max="5" width="12" style="2" customWidth="1"/>
    <col min="6" max="6" width="1.42578125" style="2" customWidth="1"/>
    <col min="7" max="10" width="12" style="2" customWidth="1"/>
    <col min="11" max="11" width="1.42578125" style="2" customWidth="1"/>
    <col min="12" max="13" width="12" style="2" customWidth="1"/>
    <col min="14" max="201" width="84.5703125" style="1"/>
    <col min="202" max="202" width="60.5703125" style="1" customWidth="1"/>
    <col min="203" max="203" width="12.7109375" style="1" customWidth="1"/>
    <col min="204" max="204" width="11.7109375" style="1" customWidth="1"/>
    <col min="205" max="205" width="12.7109375" style="1" customWidth="1"/>
    <col min="206" max="206" width="11.7109375" style="1" customWidth="1"/>
    <col min="207" max="207" width="12.7109375" style="1" customWidth="1"/>
    <col min="208" max="208" width="11.7109375" style="1" customWidth="1"/>
    <col min="209" max="209" width="12.7109375" style="1" customWidth="1"/>
    <col min="210" max="210" width="11.7109375" style="1" customWidth="1"/>
    <col min="211" max="211" width="12.7109375" style="1" customWidth="1"/>
    <col min="212" max="212" width="11.85546875" style="1" customWidth="1"/>
    <col min="213" max="213" width="11.5703125" style="1" customWidth="1"/>
    <col min="214" max="457" width="84.5703125" style="1"/>
    <col min="458" max="458" width="60.5703125" style="1" customWidth="1"/>
    <col min="459" max="459" width="12.7109375" style="1" customWidth="1"/>
    <col min="460" max="460" width="11.7109375" style="1" customWidth="1"/>
    <col min="461" max="461" width="12.7109375" style="1" customWidth="1"/>
    <col min="462" max="462" width="11.7109375" style="1" customWidth="1"/>
    <col min="463" max="463" width="12.7109375" style="1" customWidth="1"/>
    <col min="464" max="464" width="11.7109375" style="1" customWidth="1"/>
    <col min="465" max="465" width="12.7109375" style="1" customWidth="1"/>
    <col min="466" max="466" width="11.7109375" style="1" customWidth="1"/>
    <col min="467" max="467" width="12.7109375" style="1" customWidth="1"/>
    <col min="468" max="468" width="11.85546875" style="1" customWidth="1"/>
    <col min="469" max="469" width="11.5703125" style="1" customWidth="1"/>
    <col min="470" max="713" width="84.5703125" style="1"/>
    <col min="714" max="714" width="60.5703125" style="1" customWidth="1"/>
    <col min="715" max="715" width="12.7109375" style="1" customWidth="1"/>
    <col min="716" max="716" width="11.7109375" style="1" customWidth="1"/>
    <col min="717" max="717" width="12.7109375" style="1" customWidth="1"/>
    <col min="718" max="718" width="11.7109375" style="1" customWidth="1"/>
    <col min="719" max="719" width="12.7109375" style="1" customWidth="1"/>
    <col min="720" max="720" width="11.7109375" style="1" customWidth="1"/>
    <col min="721" max="721" width="12.7109375" style="1" customWidth="1"/>
    <col min="722" max="722" width="11.7109375" style="1" customWidth="1"/>
    <col min="723" max="723" width="12.7109375" style="1" customWidth="1"/>
    <col min="724" max="724" width="11.85546875" style="1" customWidth="1"/>
    <col min="725" max="725" width="11.5703125" style="1" customWidth="1"/>
    <col min="726" max="969" width="84.5703125" style="1"/>
    <col min="970" max="970" width="60.5703125" style="1" customWidth="1"/>
    <col min="971" max="971" width="12.7109375" style="1" customWidth="1"/>
    <col min="972" max="972" width="11.7109375" style="1" customWidth="1"/>
    <col min="973" max="973" width="12.7109375" style="1" customWidth="1"/>
    <col min="974" max="974" width="11.7109375" style="1" customWidth="1"/>
    <col min="975" max="975" width="12.7109375" style="1" customWidth="1"/>
    <col min="976" max="976" width="11.7109375" style="1" customWidth="1"/>
    <col min="977" max="977" width="12.7109375" style="1" customWidth="1"/>
    <col min="978" max="978" width="11.7109375" style="1" customWidth="1"/>
    <col min="979" max="979" width="12.7109375" style="1" customWidth="1"/>
    <col min="980" max="980" width="11.85546875" style="1" customWidth="1"/>
    <col min="981" max="981" width="11.5703125" style="1" customWidth="1"/>
    <col min="982" max="1225" width="84.5703125" style="1"/>
    <col min="1226" max="1226" width="60.5703125" style="1" customWidth="1"/>
    <col min="1227" max="1227" width="12.7109375" style="1" customWidth="1"/>
    <col min="1228" max="1228" width="11.7109375" style="1" customWidth="1"/>
    <col min="1229" max="1229" width="12.7109375" style="1" customWidth="1"/>
    <col min="1230" max="1230" width="11.7109375" style="1" customWidth="1"/>
    <col min="1231" max="1231" width="12.7109375" style="1" customWidth="1"/>
    <col min="1232" max="1232" width="11.7109375" style="1" customWidth="1"/>
    <col min="1233" max="1233" width="12.7109375" style="1" customWidth="1"/>
    <col min="1234" max="1234" width="11.7109375" style="1" customWidth="1"/>
    <col min="1235" max="1235" width="12.7109375" style="1" customWidth="1"/>
    <col min="1236" max="1236" width="11.85546875" style="1" customWidth="1"/>
    <col min="1237" max="1237" width="11.5703125" style="1" customWidth="1"/>
    <col min="1238" max="1481" width="84.5703125" style="1"/>
    <col min="1482" max="1482" width="60.5703125" style="1" customWidth="1"/>
    <col min="1483" max="1483" width="12.7109375" style="1" customWidth="1"/>
    <col min="1484" max="1484" width="11.7109375" style="1" customWidth="1"/>
    <col min="1485" max="1485" width="12.7109375" style="1" customWidth="1"/>
    <col min="1486" max="1486" width="11.7109375" style="1" customWidth="1"/>
    <col min="1487" max="1487" width="12.7109375" style="1" customWidth="1"/>
    <col min="1488" max="1488" width="11.7109375" style="1" customWidth="1"/>
    <col min="1489" max="1489" width="12.7109375" style="1" customWidth="1"/>
    <col min="1490" max="1490" width="11.7109375" style="1" customWidth="1"/>
    <col min="1491" max="1491" width="12.7109375" style="1" customWidth="1"/>
    <col min="1492" max="1492" width="11.85546875" style="1" customWidth="1"/>
    <col min="1493" max="1493" width="11.5703125" style="1" customWidth="1"/>
    <col min="1494" max="1737" width="84.5703125" style="1"/>
    <col min="1738" max="1738" width="60.5703125" style="1" customWidth="1"/>
    <col min="1739" max="1739" width="12.7109375" style="1" customWidth="1"/>
    <col min="1740" max="1740" width="11.7109375" style="1" customWidth="1"/>
    <col min="1741" max="1741" width="12.7109375" style="1" customWidth="1"/>
    <col min="1742" max="1742" width="11.7109375" style="1" customWidth="1"/>
    <col min="1743" max="1743" width="12.7109375" style="1" customWidth="1"/>
    <col min="1744" max="1744" width="11.7109375" style="1" customWidth="1"/>
    <col min="1745" max="1745" width="12.7109375" style="1" customWidth="1"/>
    <col min="1746" max="1746" width="11.7109375" style="1" customWidth="1"/>
    <col min="1747" max="1747" width="12.7109375" style="1" customWidth="1"/>
    <col min="1748" max="1748" width="11.85546875" style="1" customWidth="1"/>
    <col min="1749" max="1749" width="11.5703125" style="1" customWidth="1"/>
    <col min="1750" max="1993" width="84.5703125" style="1"/>
    <col min="1994" max="1994" width="60.5703125" style="1" customWidth="1"/>
    <col min="1995" max="1995" width="12.7109375" style="1" customWidth="1"/>
    <col min="1996" max="1996" width="11.7109375" style="1" customWidth="1"/>
    <col min="1997" max="1997" width="12.7109375" style="1" customWidth="1"/>
    <col min="1998" max="1998" width="11.7109375" style="1" customWidth="1"/>
    <col min="1999" max="1999" width="12.7109375" style="1" customWidth="1"/>
    <col min="2000" max="2000" width="11.7109375" style="1" customWidth="1"/>
    <col min="2001" max="2001" width="12.7109375" style="1" customWidth="1"/>
    <col min="2002" max="2002" width="11.7109375" style="1" customWidth="1"/>
    <col min="2003" max="2003" width="12.7109375" style="1" customWidth="1"/>
    <col min="2004" max="2004" width="11.85546875" style="1" customWidth="1"/>
    <col min="2005" max="2005" width="11.5703125" style="1" customWidth="1"/>
    <col min="2006" max="2249" width="84.5703125" style="1"/>
    <col min="2250" max="2250" width="60.5703125" style="1" customWidth="1"/>
    <col min="2251" max="2251" width="12.7109375" style="1" customWidth="1"/>
    <col min="2252" max="2252" width="11.7109375" style="1" customWidth="1"/>
    <col min="2253" max="2253" width="12.7109375" style="1" customWidth="1"/>
    <col min="2254" max="2254" width="11.7109375" style="1" customWidth="1"/>
    <col min="2255" max="2255" width="12.7109375" style="1" customWidth="1"/>
    <col min="2256" max="2256" width="11.7109375" style="1" customWidth="1"/>
    <col min="2257" max="2257" width="12.7109375" style="1" customWidth="1"/>
    <col min="2258" max="2258" width="11.7109375" style="1" customWidth="1"/>
    <col min="2259" max="2259" width="12.7109375" style="1" customWidth="1"/>
    <col min="2260" max="2260" width="11.85546875" style="1" customWidth="1"/>
    <col min="2261" max="2261" width="11.5703125" style="1" customWidth="1"/>
    <col min="2262" max="2505" width="84.5703125" style="1"/>
    <col min="2506" max="2506" width="60.5703125" style="1" customWidth="1"/>
    <col min="2507" max="2507" width="12.7109375" style="1" customWidth="1"/>
    <col min="2508" max="2508" width="11.7109375" style="1" customWidth="1"/>
    <col min="2509" max="2509" width="12.7109375" style="1" customWidth="1"/>
    <col min="2510" max="2510" width="11.7109375" style="1" customWidth="1"/>
    <col min="2511" max="2511" width="12.7109375" style="1" customWidth="1"/>
    <col min="2512" max="2512" width="11.7109375" style="1" customWidth="1"/>
    <col min="2513" max="2513" width="12.7109375" style="1" customWidth="1"/>
    <col min="2514" max="2514" width="11.7109375" style="1" customWidth="1"/>
    <col min="2515" max="2515" width="12.7109375" style="1" customWidth="1"/>
    <col min="2516" max="2516" width="11.85546875" style="1" customWidth="1"/>
    <col min="2517" max="2517" width="11.5703125" style="1" customWidth="1"/>
    <col min="2518" max="2761" width="84.5703125" style="1"/>
    <col min="2762" max="2762" width="60.5703125" style="1" customWidth="1"/>
    <col min="2763" max="2763" width="12.7109375" style="1" customWidth="1"/>
    <col min="2764" max="2764" width="11.7109375" style="1" customWidth="1"/>
    <col min="2765" max="2765" width="12.7109375" style="1" customWidth="1"/>
    <col min="2766" max="2766" width="11.7109375" style="1" customWidth="1"/>
    <col min="2767" max="2767" width="12.7109375" style="1" customWidth="1"/>
    <col min="2768" max="2768" width="11.7109375" style="1" customWidth="1"/>
    <col min="2769" max="2769" width="12.7109375" style="1" customWidth="1"/>
    <col min="2770" max="2770" width="11.7109375" style="1" customWidth="1"/>
    <col min="2771" max="2771" width="12.7109375" style="1" customWidth="1"/>
    <col min="2772" max="2772" width="11.85546875" style="1" customWidth="1"/>
    <col min="2773" max="2773" width="11.5703125" style="1" customWidth="1"/>
    <col min="2774" max="3017" width="84.5703125" style="1"/>
    <col min="3018" max="3018" width="60.5703125" style="1" customWidth="1"/>
    <col min="3019" max="3019" width="12.7109375" style="1" customWidth="1"/>
    <col min="3020" max="3020" width="11.7109375" style="1" customWidth="1"/>
    <col min="3021" max="3021" width="12.7109375" style="1" customWidth="1"/>
    <col min="3022" max="3022" width="11.7109375" style="1" customWidth="1"/>
    <col min="3023" max="3023" width="12.7109375" style="1" customWidth="1"/>
    <col min="3024" max="3024" width="11.7109375" style="1" customWidth="1"/>
    <col min="3025" max="3025" width="12.7109375" style="1" customWidth="1"/>
    <col min="3026" max="3026" width="11.7109375" style="1" customWidth="1"/>
    <col min="3027" max="3027" width="12.7109375" style="1" customWidth="1"/>
    <col min="3028" max="3028" width="11.85546875" style="1" customWidth="1"/>
    <col min="3029" max="3029" width="11.5703125" style="1" customWidth="1"/>
    <col min="3030" max="3273" width="84.5703125" style="1"/>
    <col min="3274" max="3274" width="60.5703125" style="1" customWidth="1"/>
    <col min="3275" max="3275" width="12.7109375" style="1" customWidth="1"/>
    <col min="3276" max="3276" width="11.7109375" style="1" customWidth="1"/>
    <col min="3277" max="3277" width="12.7109375" style="1" customWidth="1"/>
    <col min="3278" max="3278" width="11.7109375" style="1" customWidth="1"/>
    <col min="3279" max="3279" width="12.7109375" style="1" customWidth="1"/>
    <col min="3280" max="3280" width="11.7109375" style="1" customWidth="1"/>
    <col min="3281" max="3281" width="12.7109375" style="1" customWidth="1"/>
    <col min="3282" max="3282" width="11.7109375" style="1" customWidth="1"/>
    <col min="3283" max="3283" width="12.7109375" style="1" customWidth="1"/>
    <col min="3284" max="3284" width="11.85546875" style="1" customWidth="1"/>
    <col min="3285" max="3285" width="11.5703125" style="1" customWidth="1"/>
    <col min="3286" max="3529" width="84.5703125" style="1"/>
    <col min="3530" max="3530" width="60.5703125" style="1" customWidth="1"/>
    <col min="3531" max="3531" width="12.7109375" style="1" customWidth="1"/>
    <col min="3532" max="3532" width="11.7109375" style="1" customWidth="1"/>
    <col min="3533" max="3533" width="12.7109375" style="1" customWidth="1"/>
    <col min="3534" max="3534" width="11.7109375" style="1" customWidth="1"/>
    <col min="3535" max="3535" width="12.7109375" style="1" customWidth="1"/>
    <col min="3536" max="3536" width="11.7109375" style="1" customWidth="1"/>
    <col min="3537" max="3537" width="12.7109375" style="1" customWidth="1"/>
    <col min="3538" max="3538" width="11.7109375" style="1" customWidth="1"/>
    <col min="3539" max="3539" width="12.7109375" style="1" customWidth="1"/>
    <col min="3540" max="3540" width="11.85546875" style="1" customWidth="1"/>
    <col min="3541" max="3541" width="11.5703125" style="1" customWidth="1"/>
    <col min="3542" max="3785" width="84.5703125" style="1"/>
    <col min="3786" max="3786" width="60.5703125" style="1" customWidth="1"/>
    <col min="3787" max="3787" width="12.7109375" style="1" customWidth="1"/>
    <col min="3788" max="3788" width="11.7109375" style="1" customWidth="1"/>
    <col min="3789" max="3789" width="12.7109375" style="1" customWidth="1"/>
    <col min="3790" max="3790" width="11.7109375" style="1" customWidth="1"/>
    <col min="3791" max="3791" width="12.7109375" style="1" customWidth="1"/>
    <col min="3792" max="3792" width="11.7109375" style="1" customWidth="1"/>
    <col min="3793" max="3793" width="12.7109375" style="1" customWidth="1"/>
    <col min="3794" max="3794" width="11.7109375" style="1" customWidth="1"/>
    <col min="3795" max="3795" width="12.7109375" style="1" customWidth="1"/>
    <col min="3796" max="3796" width="11.85546875" style="1" customWidth="1"/>
    <col min="3797" max="3797" width="11.5703125" style="1" customWidth="1"/>
    <col min="3798" max="4041" width="84.5703125" style="1"/>
    <col min="4042" max="4042" width="60.5703125" style="1" customWidth="1"/>
    <col min="4043" max="4043" width="12.7109375" style="1" customWidth="1"/>
    <col min="4044" max="4044" width="11.7109375" style="1" customWidth="1"/>
    <col min="4045" max="4045" width="12.7109375" style="1" customWidth="1"/>
    <col min="4046" max="4046" width="11.7109375" style="1" customWidth="1"/>
    <col min="4047" max="4047" width="12.7109375" style="1" customWidth="1"/>
    <col min="4048" max="4048" width="11.7109375" style="1" customWidth="1"/>
    <col min="4049" max="4049" width="12.7109375" style="1" customWidth="1"/>
    <col min="4050" max="4050" width="11.7109375" style="1" customWidth="1"/>
    <col min="4051" max="4051" width="12.7109375" style="1" customWidth="1"/>
    <col min="4052" max="4052" width="11.85546875" style="1" customWidth="1"/>
    <col min="4053" max="4053" width="11.5703125" style="1" customWidth="1"/>
    <col min="4054" max="4297" width="84.5703125" style="1"/>
    <col min="4298" max="4298" width="60.5703125" style="1" customWidth="1"/>
    <col min="4299" max="4299" width="12.7109375" style="1" customWidth="1"/>
    <col min="4300" max="4300" width="11.7109375" style="1" customWidth="1"/>
    <col min="4301" max="4301" width="12.7109375" style="1" customWidth="1"/>
    <col min="4302" max="4302" width="11.7109375" style="1" customWidth="1"/>
    <col min="4303" max="4303" width="12.7109375" style="1" customWidth="1"/>
    <col min="4304" max="4304" width="11.7109375" style="1" customWidth="1"/>
    <col min="4305" max="4305" width="12.7109375" style="1" customWidth="1"/>
    <col min="4306" max="4306" width="11.7109375" style="1" customWidth="1"/>
    <col min="4307" max="4307" width="12.7109375" style="1" customWidth="1"/>
    <col min="4308" max="4308" width="11.85546875" style="1" customWidth="1"/>
    <col min="4309" max="4309" width="11.5703125" style="1" customWidth="1"/>
    <col min="4310" max="4553" width="84.5703125" style="1"/>
    <col min="4554" max="4554" width="60.5703125" style="1" customWidth="1"/>
    <col min="4555" max="4555" width="12.7109375" style="1" customWidth="1"/>
    <col min="4556" max="4556" width="11.7109375" style="1" customWidth="1"/>
    <col min="4557" max="4557" width="12.7109375" style="1" customWidth="1"/>
    <col min="4558" max="4558" width="11.7109375" style="1" customWidth="1"/>
    <col min="4559" max="4559" width="12.7109375" style="1" customWidth="1"/>
    <col min="4560" max="4560" width="11.7109375" style="1" customWidth="1"/>
    <col min="4561" max="4561" width="12.7109375" style="1" customWidth="1"/>
    <col min="4562" max="4562" width="11.7109375" style="1" customWidth="1"/>
    <col min="4563" max="4563" width="12.7109375" style="1" customWidth="1"/>
    <col min="4564" max="4564" width="11.85546875" style="1" customWidth="1"/>
    <col min="4565" max="4565" width="11.5703125" style="1" customWidth="1"/>
    <col min="4566" max="4809" width="84.5703125" style="1"/>
    <col min="4810" max="4810" width="60.5703125" style="1" customWidth="1"/>
    <col min="4811" max="4811" width="12.7109375" style="1" customWidth="1"/>
    <col min="4812" max="4812" width="11.7109375" style="1" customWidth="1"/>
    <col min="4813" max="4813" width="12.7109375" style="1" customWidth="1"/>
    <col min="4814" max="4814" width="11.7109375" style="1" customWidth="1"/>
    <col min="4815" max="4815" width="12.7109375" style="1" customWidth="1"/>
    <col min="4816" max="4816" width="11.7109375" style="1" customWidth="1"/>
    <col min="4817" max="4817" width="12.7109375" style="1" customWidth="1"/>
    <col min="4818" max="4818" width="11.7109375" style="1" customWidth="1"/>
    <col min="4819" max="4819" width="12.7109375" style="1" customWidth="1"/>
    <col min="4820" max="4820" width="11.85546875" style="1" customWidth="1"/>
    <col min="4821" max="4821" width="11.5703125" style="1" customWidth="1"/>
    <col min="4822" max="5065" width="84.5703125" style="1"/>
    <col min="5066" max="5066" width="60.5703125" style="1" customWidth="1"/>
    <col min="5067" max="5067" width="12.7109375" style="1" customWidth="1"/>
    <col min="5068" max="5068" width="11.7109375" style="1" customWidth="1"/>
    <col min="5069" max="5069" width="12.7109375" style="1" customWidth="1"/>
    <col min="5070" max="5070" width="11.7109375" style="1" customWidth="1"/>
    <col min="5071" max="5071" width="12.7109375" style="1" customWidth="1"/>
    <col min="5072" max="5072" width="11.7109375" style="1" customWidth="1"/>
    <col min="5073" max="5073" width="12.7109375" style="1" customWidth="1"/>
    <col min="5074" max="5074" width="11.7109375" style="1" customWidth="1"/>
    <col min="5075" max="5075" width="12.7109375" style="1" customWidth="1"/>
    <col min="5076" max="5076" width="11.85546875" style="1" customWidth="1"/>
    <col min="5077" max="5077" width="11.5703125" style="1" customWidth="1"/>
    <col min="5078" max="5321" width="84.5703125" style="1"/>
    <col min="5322" max="5322" width="60.5703125" style="1" customWidth="1"/>
    <col min="5323" max="5323" width="12.7109375" style="1" customWidth="1"/>
    <col min="5324" max="5324" width="11.7109375" style="1" customWidth="1"/>
    <col min="5325" max="5325" width="12.7109375" style="1" customWidth="1"/>
    <col min="5326" max="5326" width="11.7109375" style="1" customWidth="1"/>
    <col min="5327" max="5327" width="12.7109375" style="1" customWidth="1"/>
    <col min="5328" max="5328" width="11.7109375" style="1" customWidth="1"/>
    <col min="5329" max="5329" width="12.7109375" style="1" customWidth="1"/>
    <col min="5330" max="5330" width="11.7109375" style="1" customWidth="1"/>
    <col min="5331" max="5331" width="12.7109375" style="1" customWidth="1"/>
    <col min="5332" max="5332" width="11.85546875" style="1" customWidth="1"/>
    <col min="5333" max="5333" width="11.5703125" style="1" customWidth="1"/>
    <col min="5334" max="5577" width="84.5703125" style="1"/>
    <col min="5578" max="5578" width="60.5703125" style="1" customWidth="1"/>
    <col min="5579" max="5579" width="12.7109375" style="1" customWidth="1"/>
    <col min="5580" max="5580" width="11.7109375" style="1" customWidth="1"/>
    <col min="5581" max="5581" width="12.7109375" style="1" customWidth="1"/>
    <col min="5582" max="5582" width="11.7109375" style="1" customWidth="1"/>
    <col min="5583" max="5583" width="12.7109375" style="1" customWidth="1"/>
    <col min="5584" max="5584" width="11.7109375" style="1" customWidth="1"/>
    <col min="5585" max="5585" width="12.7109375" style="1" customWidth="1"/>
    <col min="5586" max="5586" width="11.7109375" style="1" customWidth="1"/>
    <col min="5587" max="5587" width="12.7109375" style="1" customWidth="1"/>
    <col min="5588" max="5588" width="11.85546875" style="1" customWidth="1"/>
    <col min="5589" max="5589" width="11.5703125" style="1" customWidth="1"/>
    <col min="5590" max="5833" width="84.5703125" style="1"/>
    <col min="5834" max="5834" width="60.5703125" style="1" customWidth="1"/>
    <col min="5835" max="5835" width="12.7109375" style="1" customWidth="1"/>
    <col min="5836" max="5836" width="11.7109375" style="1" customWidth="1"/>
    <col min="5837" max="5837" width="12.7109375" style="1" customWidth="1"/>
    <col min="5838" max="5838" width="11.7109375" style="1" customWidth="1"/>
    <col min="5839" max="5839" width="12.7109375" style="1" customWidth="1"/>
    <col min="5840" max="5840" width="11.7109375" style="1" customWidth="1"/>
    <col min="5841" max="5841" width="12.7109375" style="1" customWidth="1"/>
    <col min="5842" max="5842" width="11.7109375" style="1" customWidth="1"/>
    <col min="5843" max="5843" width="12.7109375" style="1" customWidth="1"/>
    <col min="5844" max="5844" width="11.85546875" style="1" customWidth="1"/>
    <col min="5845" max="5845" width="11.5703125" style="1" customWidth="1"/>
    <col min="5846" max="6089" width="84.5703125" style="1"/>
    <col min="6090" max="6090" width="60.5703125" style="1" customWidth="1"/>
    <col min="6091" max="6091" width="12.7109375" style="1" customWidth="1"/>
    <col min="6092" max="6092" width="11.7109375" style="1" customWidth="1"/>
    <col min="6093" max="6093" width="12.7109375" style="1" customWidth="1"/>
    <col min="6094" max="6094" width="11.7109375" style="1" customWidth="1"/>
    <col min="6095" max="6095" width="12.7109375" style="1" customWidth="1"/>
    <col min="6096" max="6096" width="11.7109375" style="1" customWidth="1"/>
    <col min="6097" max="6097" width="12.7109375" style="1" customWidth="1"/>
    <col min="6098" max="6098" width="11.7109375" style="1" customWidth="1"/>
    <col min="6099" max="6099" width="12.7109375" style="1" customWidth="1"/>
    <col min="6100" max="6100" width="11.85546875" style="1" customWidth="1"/>
    <col min="6101" max="6101" width="11.5703125" style="1" customWidth="1"/>
    <col min="6102" max="6345" width="84.5703125" style="1"/>
    <col min="6346" max="6346" width="60.5703125" style="1" customWidth="1"/>
    <col min="6347" max="6347" width="12.7109375" style="1" customWidth="1"/>
    <col min="6348" max="6348" width="11.7109375" style="1" customWidth="1"/>
    <col min="6349" max="6349" width="12.7109375" style="1" customWidth="1"/>
    <col min="6350" max="6350" width="11.7109375" style="1" customWidth="1"/>
    <col min="6351" max="6351" width="12.7109375" style="1" customWidth="1"/>
    <col min="6352" max="6352" width="11.7109375" style="1" customWidth="1"/>
    <col min="6353" max="6353" width="12.7109375" style="1" customWidth="1"/>
    <col min="6354" max="6354" width="11.7109375" style="1" customWidth="1"/>
    <col min="6355" max="6355" width="12.7109375" style="1" customWidth="1"/>
    <col min="6356" max="6356" width="11.85546875" style="1" customWidth="1"/>
    <col min="6357" max="6357" width="11.5703125" style="1" customWidth="1"/>
    <col min="6358" max="6601" width="84.5703125" style="1"/>
    <col min="6602" max="6602" width="60.5703125" style="1" customWidth="1"/>
    <col min="6603" max="6603" width="12.7109375" style="1" customWidth="1"/>
    <col min="6604" max="6604" width="11.7109375" style="1" customWidth="1"/>
    <col min="6605" max="6605" width="12.7109375" style="1" customWidth="1"/>
    <col min="6606" max="6606" width="11.7109375" style="1" customWidth="1"/>
    <col min="6607" max="6607" width="12.7109375" style="1" customWidth="1"/>
    <col min="6608" max="6608" width="11.7109375" style="1" customWidth="1"/>
    <col min="6609" max="6609" width="12.7109375" style="1" customWidth="1"/>
    <col min="6610" max="6610" width="11.7109375" style="1" customWidth="1"/>
    <col min="6611" max="6611" width="12.7109375" style="1" customWidth="1"/>
    <col min="6612" max="6612" width="11.85546875" style="1" customWidth="1"/>
    <col min="6613" max="6613" width="11.5703125" style="1" customWidth="1"/>
    <col min="6614" max="6857" width="84.5703125" style="1"/>
    <col min="6858" max="6858" width="60.5703125" style="1" customWidth="1"/>
    <col min="6859" max="6859" width="12.7109375" style="1" customWidth="1"/>
    <col min="6860" max="6860" width="11.7109375" style="1" customWidth="1"/>
    <col min="6861" max="6861" width="12.7109375" style="1" customWidth="1"/>
    <col min="6862" max="6862" width="11.7109375" style="1" customWidth="1"/>
    <col min="6863" max="6863" width="12.7109375" style="1" customWidth="1"/>
    <col min="6864" max="6864" width="11.7109375" style="1" customWidth="1"/>
    <col min="6865" max="6865" width="12.7109375" style="1" customWidth="1"/>
    <col min="6866" max="6866" width="11.7109375" style="1" customWidth="1"/>
    <col min="6867" max="6867" width="12.7109375" style="1" customWidth="1"/>
    <col min="6868" max="6868" width="11.85546875" style="1" customWidth="1"/>
    <col min="6869" max="6869" width="11.5703125" style="1" customWidth="1"/>
    <col min="6870" max="7113" width="84.5703125" style="1"/>
    <col min="7114" max="7114" width="60.5703125" style="1" customWidth="1"/>
    <col min="7115" max="7115" width="12.7109375" style="1" customWidth="1"/>
    <col min="7116" max="7116" width="11.7109375" style="1" customWidth="1"/>
    <col min="7117" max="7117" width="12.7109375" style="1" customWidth="1"/>
    <col min="7118" max="7118" width="11.7109375" style="1" customWidth="1"/>
    <col min="7119" max="7119" width="12.7109375" style="1" customWidth="1"/>
    <col min="7120" max="7120" width="11.7109375" style="1" customWidth="1"/>
    <col min="7121" max="7121" width="12.7109375" style="1" customWidth="1"/>
    <col min="7122" max="7122" width="11.7109375" style="1" customWidth="1"/>
    <col min="7123" max="7123" width="12.7109375" style="1" customWidth="1"/>
    <col min="7124" max="7124" width="11.85546875" style="1" customWidth="1"/>
    <col min="7125" max="7125" width="11.5703125" style="1" customWidth="1"/>
    <col min="7126" max="7369" width="84.5703125" style="1"/>
    <col min="7370" max="7370" width="60.5703125" style="1" customWidth="1"/>
    <col min="7371" max="7371" width="12.7109375" style="1" customWidth="1"/>
    <col min="7372" max="7372" width="11.7109375" style="1" customWidth="1"/>
    <col min="7373" max="7373" width="12.7109375" style="1" customWidth="1"/>
    <col min="7374" max="7374" width="11.7109375" style="1" customWidth="1"/>
    <col min="7375" max="7375" width="12.7109375" style="1" customWidth="1"/>
    <col min="7376" max="7376" width="11.7109375" style="1" customWidth="1"/>
    <col min="7377" max="7377" width="12.7109375" style="1" customWidth="1"/>
    <col min="7378" max="7378" width="11.7109375" style="1" customWidth="1"/>
    <col min="7379" max="7379" width="12.7109375" style="1" customWidth="1"/>
    <col min="7380" max="7380" width="11.85546875" style="1" customWidth="1"/>
    <col min="7381" max="7381" width="11.5703125" style="1" customWidth="1"/>
    <col min="7382" max="7625" width="84.5703125" style="1"/>
    <col min="7626" max="7626" width="60.5703125" style="1" customWidth="1"/>
    <col min="7627" max="7627" width="12.7109375" style="1" customWidth="1"/>
    <col min="7628" max="7628" width="11.7109375" style="1" customWidth="1"/>
    <col min="7629" max="7629" width="12.7109375" style="1" customWidth="1"/>
    <col min="7630" max="7630" width="11.7109375" style="1" customWidth="1"/>
    <col min="7631" max="7631" width="12.7109375" style="1" customWidth="1"/>
    <col min="7632" max="7632" width="11.7109375" style="1" customWidth="1"/>
    <col min="7633" max="7633" width="12.7109375" style="1" customWidth="1"/>
    <col min="7634" max="7634" width="11.7109375" style="1" customWidth="1"/>
    <col min="7635" max="7635" width="12.7109375" style="1" customWidth="1"/>
    <col min="7636" max="7636" width="11.85546875" style="1" customWidth="1"/>
    <col min="7637" max="7637" width="11.5703125" style="1" customWidth="1"/>
    <col min="7638" max="7881" width="84.5703125" style="1"/>
    <col min="7882" max="7882" width="60.5703125" style="1" customWidth="1"/>
    <col min="7883" max="7883" width="12.7109375" style="1" customWidth="1"/>
    <col min="7884" max="7884" width="11.7109375" style="1" customWidth="1"/>
    <col min="7885" max="7885" width="12.7109375" style="1" customWidth="1"/>
    <col min="7886" max="7886" width="11.7109375" style="1" customWidth="1"/>
    <col min="7887" max="7887" width="12.7109375" style="1" customWidth="1"/>
    <col min="7888" max="7888" width="11.7109375" style="1" customWidth="1"/>
    <col min="7889" max="7889" width="12.7109375" style="1" customWidth="1"/>
    <col min="7890" max="7890" width="11.7109375" style="1" customWidth="1"/>
    <col min="7891" max="7891" width="12.7109375" style="1" customWidth="1"/>
    <col min="7892" max="7892" width="11.85546875" style="1" customWidth="1"/>
    <col min="7893" max="7893" width="11.5703125" style="1" customWidth="1"/>
    <col min="7894" max="8137" width="84.5703125" style="1"/>
    <col min="8138" max="8138" width="60.5703125" style="1" customWidth="1"/>
    <col min="8139" max="8139" width="12.7109375" style="1" customWidth="1"/>
    <col min="8140" max="8140" width="11.7109375" style="1" customWidth="1"/>
    <col min="8141" max="8141" width="12.7109375" style="1" customWidth="1"/>
    <col min="8142" max="8142" width="11.7109375" style="1" customWidth="1"/>
    <col min="8143" max="8143" width="12.7109375" style="1" customWidth="1"/>
    <col min="8144" max="8144" width="11.7109375" style="1" customWidth="1"/>
    <col min="8145" max="8145" width="12.7109375" style="1" customWidth="1"/>
    <col min="8146" max="8146" width="11.7109375" style="1" customWidth="1"/>
    <col min="8147" max="8147" width="12.7109375" style="1" customWidth="1"/>
    <col min="8148" max="8148" width="11.85546875" style="1" customWidth="1"/>
    <col min="8149" max="8149" width="11.5703125" style="1" customWidth="1"/>
    <col min="8150" max="8393" width="84.5703125" style="1"/>
    <col min="8394" max="8394" width="60.5703125" style="1" customWidth="1"/>
    <col min="8395" max="8395" width="12.7109375" style="1" customWidth="1"/>
    <col min="8396" max="8396" width="11.7109375" style="1" customWidth="1"/>
    <col min="8397" max="8397" width="12.7109375" style="1" customWidth="1"/>
    <col min="8398" max="8398" width="11.7109375" style="1" customWidth="1"/>
    <col min="8399" max="8399" width="12.7109375" style="1" customWidth="1"/>
    <col min="8400" max="8400" width="11.7109375" style="1" customWidth="1"/>
    <col min="8401" max="8401" width="12.7109375" style="1" customWidth="1"/>
    <col min="8402" max="8402" width="11.7109375" style="1" customWidth="1"/>
    <col min="8403" max="8403" width="12.7109375" style="1" customWidth="1"/>
    <col min="8404" max="8404" width="11.85546875" style="1" customWidth="1"/>
    <col min="8405" max="8405" width="11.5703125" style="1" customWidth="1"/>
    <col min="8406" max="8649" width="84.5703125" style="1"/>
    <col min="8650" max="8650" width="60.5703125" style="1" customWidth="1"/>
    <col min="8651" max="8651" width="12.7109375" style="1" customWidth="1"/>
    <col min="8652" max="8652" width="11.7109375" style="1" customWidth="1"/>
    <col min="8653" max="8653" width="12.7109375" style="1" customWidth="1"/>
    <col min="8654" max="8654" width="11.7109375" style="1" customWidth="1"/>
    <col min="8655" max="8655" width="12.7109375" style="1" customWidth="1"/>
    <col min="8656" max="8656" width="11.7109375" style="1" customWidth="1"/>
    <col min="8657" max="8657" width="12.7109375" style="1" customWidth="1"/>
    <col min="8658" max="8658" width="11.7109375" style="1" customWidth="1"/>
    <col min="8659" max="8659" width="12.7109375" style="1" customWidth="1"/>
    <col min="8660" max="8660" width="11.85546875" style="1" customWidth="1"/>
    <col min="8661" max="8661" width="11.5703125" style="1" customWidth="1"/>
    <col min="8662" max="8905" width="84.5703125" style="1"/>
    <col min="8906" max="8906" width="60.5703125" style="1" customWidth="1"/>
    <col min="8907" max="8907" width="12.7109375" style="1" customWidth="1"/>
    <col min="8908" max="8908" width="11.7109375" style="1" customWidth="1"/>
    <col min="8909" max="8909" width="12.7109375" style="1" customWidth="1"/>
    <col min="8910" max="8910" width="11.7109375" style="1" customWidth="1"/>
    <col min="8911" max="8911" width="12.7109375" style="1" customWidth="1"/>
    <col min="8912" max="8912" width="11.7109375" style="1" customWidth="1"/>
    <col min="8913" max="8913" width="12.7109375" style="1" customWidth="1"/>
    <col min="8914" max="8914" width="11.7109375" style="1" customWidth="1"/>
    <col min="8915" max="8915" width="12.7109375" style="1" customWidth="1"/>
    <col min="8916" max="8916" width="11.85546875" style="1" customWidth="1"/>
    <col min="8917" max="8917" width="11.5703125" style="1" customWidth="1"/>
    <col min="8918" max="9161" width="84.5703125" style="1"/>
    <col min="9162" max="9162" width="60.5703125" style="1" customWidth="1"/>
    <col min="9163" max="9163" width="12.7109375" style="1" customWidth="1"/>
    <col min="9164" max="9164" width="11.7109375" style="1" customWidth="1"/>
    <col min="9165" max="9165" width="12.7109375" style="1" customWidth="1"/>
    <col min="9166" max="9166" width="11.7109375" style="1" customWidth="1"/>
    <col min="9167" max="9167" width="12.7109375" style="1" customWidth="1"/>
    <col min="9168" max="9168" width="11.7109375" style="1" customWidth="1"/>
    <col min="9169" max="9169" width="12.7109375" style="1" customWidth="1"/>
    <col min="9170" max="9170" width="11.7109375" style="1" customWidth="1"/>
    <col min="9171" max="9171" width="12.7109375" style="1" customWidth="1"/>
    <col min="9172" max="9172" width="11.85546875" style="1" customWidth="1"/>
    <col min="9173" max="9173" width="11.5703125" style="1" customWidth="1"/>
    <col min="9174" max="9417" width="84.5703125" style="1"/>
    <col min="9418" max="9418" width="60.5703125" style="1" customWidth="1"/>
    <col min="9419" max="9419" width="12.7109375" style="1" customWidth="1"/>
    <col min="9420" max="9420" width="11.7109375" style="1" customWidth="1"/>
    <col min="9421" max="9421" width="12.7109375" style="1" customWidth="1"/>
    <col min="9422" max="9422" width="11.7109375" style="1" customWidth="1"/>
    <col min="9423" max="9423" width="12.7109375" style="1" customWidth="1"/>
    <col min="9424" max="9424" width="11.7109375" style="1" customWidth="1"/>
    <col min="9425" max="9425" width="12.7109375" style="1" customWidth="1"/>
    <col min="9426" max="9426" width="11.7109375" style="1" customWidth="1"/>
    <col min="9427" max="9427" width="12.7109375" style="1" customWidth="1"/>
    <col min="9428" max="9428" width="11.85546875" style="1" customWidth="1"/>
    <col min="9429" max="9429" width="11.5703125" style="1" customWidth="1"/>
    <col min="9430" max="9673" width="84.5703125" style="1"/>
    <col min="9674" max="9674" width="60.5703125" style="1" customWidth="1"/>
    <col min="9675" max="9675" width="12.7109375" style="1" customWidth="1"/>
    <col min="9676" max="9676" width="11.7109375" style="1" customWidth="1"/>
    <col min="9677" max="9677" width="12.7109375" style="1" customWidth="1"/>
    <col min="9678" max="9678" width="11.7109375" style="1" customWidth="1"/>
    <col min="9679" max="9679" width="12.7109375" style="1" customWidth="1"/>
    <col min="9680" max="9680" width="11.7109375" style="1" customWidth="1"/>
    <col min="9681" max="9681" width="12.7109375" style="1" customWidth="1"/>
    <col min="9682" max="9682" width="11.7109375" style="1" customWidth="1"/>
    <col min="9683" max="9683" width="12.7109375" style="1" customWidth="1"/>
    <col min="9684" max="9684" width="11.85546875" style="1" customWidth="1"/>
    <col min="9685" max="9685" width="11.5703125" style="1" customWidth="1"/>
    <col min="9686" max="9929" width="84.5703125" style="1"/>
    <col min="9930" max="9930" width="60.5703125" style="1" customWidth="1"/>
    <col min="9931" max="9931" width="12.7109375" style="1" customWidth="1"/>
    <col min="9932" max="9932" width="11.7109375" style="1" customWidth="1"/>
    <col min="9933" max="9933" width="12.7109375" style="1" customWidth="1"/>
    <col min="9934" max="9934" width="11.7109375" style="1" customWidth="1"/>
    <col min="9935" max="9935" width="12.7109375" style="1" customWidth="1"/>
    <col min="9936" max="9936" width="11.7109375" style="1" customWidth="1"/>
    <col min="9937" max="9937" width="12.7109375" style="1" customWidth="1"/>
    <col min="9938" max="9938" width="11.7109375" style="1" customWidth="1"/>
    <col min="9939" max="9939" width="12.7109375" style="1" customWidth="1"/>
    <col min="9940" max="9940" width="11.85546875" style="1" customWidth="1"/>
    <col min="9941" max="9941" width="11.5703125" style="1" customWidth="1"/>
    <col min="9942" max="10185" width="84.5703125" style="1"/>
    <col min="10186" max="10186" width="60.5703125" style="1" customWidth="1"/>
    <col min="10187" max="10187" width="12.7109375" style="1" customWidth="1"/>
    <col min="10188" max="10188" width="11.7109375" style="1" customWidth="1"/>
    <col min="10189" max="10189" width="12.7109375" style="1" customWidth="1"/>
    <col min="10190" max="10190" width="11.7109375" style="1" customWidth="1"/>
    <col min="10191" max="10191" width="12.7109375" style="1" customWidth="1"/>
    <col min="10192" max="10192" width="11.7109375" style="1" customWidth="1"/>
    <col min="10193" max="10193" width="12.7109375" style="1" customWidth="1"/>
    <col min="10194" max="10194" width="11.7109375" style="1" customWidth="1"/>
    <col min="10195" max="10195" width="12.7109375" style="1" customWidth="1"/>
    <col min="10196" max="10196" width="11.85546875" style="1" customWidth="1"/>
    <col min="10197" max="10197" width="11.5703125" style="1" customWidth="1"/>
    <col min="10198" max="10441" width="84.5703125" style="1"/>
    <col min="10442" max="10442" width="60.5703125" style="1" customWidth="1"/>
    <col min="10443" max="10443" width="12.7109375" style="1" customWidth="1"/>
    <col min="10444" max="10444" width="11.7109375" style="1" customWidth="1"/>
    <col min="10445" max="10445" width="12.7109375" style="1" customWidth="1"/>
    <col min="10446" max="10446" width="11.7109375" style="1" customWidth="1"/>
    <col min="10447" max="10447" width="12.7109375" style="1" customWidth="1"/>
    <col min="10448" max="10448" width="11.7109375" style="1" customWidth="1"/>
    <col min="10449" max="10449" width="12.7109375" style="1" customWidth="1"/>
    <col min="10450" max="10450" width="11.7109375" style="1" customWidth="1"/>
    <col min="10451" max="10451" width="12.7109375" style="1" customWidth="1"/>
    <col min="10452" max="10452" width="11.85546875" style="1" customWidth="1"/>
    <col min="10453" max="10453" width="11.5703125" style="1" customWidth="1"/>
    <col min="10454" max="10697" width="84.5703125" style="1"/>
    <col min="10698" max="10698" width="60.5703125" style="1" customWidth="1"/>
    <col min="10699" max="10699" width="12.7109375" style="1" customWidth="1"/>
    <col min="10700" max="10700" width="11.7109375" style="1" customWidth="1"/>
    <col min="10701" max="10701" width="12.7109375" style="1" customWidth="1"/>
    <col min="10702" max="10702" width="11.7109375" style="1" customWidth="1"/>
    <col min="10703" max="10703" width="12.7109375" style="1" customWidth="1"/>
    <col min="10704" max="10704" width="11.7109375" style="1" customWidth="1"/>
    <col min="10705" max="10705" width="12.7109375" style="1" customWidth="1"/>
    <col min="10706" max="10706" width="11.7109375" style="1" customWidth="1"/>
    <col min="10707" max="10707" width="12.7109375" style="1" customWidth="1"/>
    <col min="10708" max="10708" width="11.85546875" style="1" customWidth="1"/>
    <col min="10709" max="10709" width="11.5703125" style="1" customWidth="1"/>
    <col min="10710" max="10953" width="84.5703125" style="1"/>
    <col min="10954" max="10954" width="60.5703125" style="1" customWidth="1"/>
    <col min="10955" max="10955" width="12.7109375" style="1" customWidth="1"/>
    <col min="10956" max="10956" width="11.7109375" style="1" customWidth="1"/>
    <col min="10957" max="10957" width="12.7109375" style="1" customWidth="1"/>
    <col min="10958" max="10958" width="11.7109375" style="1" customWidth="1"/>
    <col min="10959" max="10959" width="12.7109375" style="1" customWidth="1"/>
    <col min="10960" max="10960" width="11.7109375" style="1" customWidth="1"/>
    <col min="10961" max="10961" width="12.7109375" style="1" customWidth="1"/>
    <col min="10962" max="10962" width="11.7109375" style="1" customWidth="1"/>
    <col min="10963" max="10963" width="12.7109375" style="1" customWidth="1"/>
    <col min="10964" max="10964" width="11.85546875" style="1" customWidth="1"/>
    <col min="10965" max="10965" width="11.5703125" style="1" customWidth="1"/>
    <col min="10966" max="11209" width="84.5703125" style="1"/>
    <col min="11210" max="11210" width="60.5703125" style="1" customWidth="1"/>
    <col min="11211" max="11211" width="12.7109375" style="1" customWidth="1"/>
    <col min="11212" max="11212" width="11.7109375" style="1" customWidth="1"/>
    <col min="11213" max="11213" width="12.7109375" style="1" customWidth="1"/>
    <col min="11214" max="11214" width="11.7109375" style="1" customWidth="1"/>
    <col min="11215" max="11215" width="12.7109375" style="1" customWidth="1"/>
    <col min="11216" max="11216" width="11.7109375" style="1" customWidth="1"/>
    <col min="11217" max="11217" width="12.7109375" style="1" customWidth="1"/>
    <col min="11218" max="11218" width="11.7109375" style="1" customWidth="1"/>
    <col min="11219" max="11219" width="12.7109375" style="1" customWidth="1"/>
    <col min="11220" max="11220" width="11.85546875" style="1" customWidth="1"/>
    <col min="11221" max="11221" width="11.5703125" style="1" customWidth="1"/>
    <col min="11222" max="11465" width="84.5703125" style="1"/>
    <col min="11466" max="11466" width="60.5703125" style="1" customWidth="1"/>
    <col min="11467" max="11467" width="12.7109375" style="1" customWidth="1"/>
    <col min="11468" max="11468" width="11.7109375" style="1" customWidth="1"/>
    <col min="11469" max="11469" width="12.7109375" style="1" customWidth="1"/>
    <col min="11470" max="11470" width="11.7109375" style="1" customWidth="1"/>
    <col min="11471" max="11471" width="12.7109375" style="1" customWidth="1"/>
    <col min="11472" max="11472" width="11.7109375" style="1" customWidth="1"/>
    <col min="11473" max="11473" width="12.7109375" style="1" customWidth="1"/>
    <col min="11474" max="11474" width="11.7109375" style="1" customWidth="1"/>
    <col min="11475" max="11475" width="12.7109375" style="1" customWidth="1"/>
    <col min="11476" max="11476" width="11.85546875" style="1" customWidth="1"/>
    <col min="11477" max="11477" width="11.5703125" style="1" customWidth="1"/>
    <col min="11478" max="11721" width="84.5703125" style="1"/>
    <col min="11722" max="11722" width="60.5703125" style="1" customWidth="1"/>
    <col min="11723" max="11723" width="12.7109375" style="1" customWidth="1"/>
    <col min="11724" max="11724" width="11.7109375" style="1" customWidth="1"/>
    <col min="11725" max="11725" width="12.7109375" style="1" customWidth="1"/>
    <col min="11726" max="11726" width="11.7109375" style="1" customWidth="1"/>
    <col min="11727" max="11727" width="12.7109375" style="1" customWidth="1"/>
    <col min="11728" max="11728" width="11.7109375" style="1" customWidth="1"/>
    <col min="11729" max="11729" width="12.7109375" style="1" customWidth="1"/>
    <col min="11730" max="11730" width="11.7109375" style="1" customWidth="1"/>
    <col min="11731" max="11731" width="12.7109375" style="1" customWidth="1"/>
    <col min="11732" max="11732" width="11.85546875" style="1" customWidth="1"/>
    <col min="11733" max="11733" width="11.5703125" style="1" customWidth="1"/>
    <col min="11734" max="11977" width="84.5703125" style="1"/>
    <col min="11978" max="11978" width="60.5703125" style="1" customWidth="1"/>
    <col min="11979" max="11979" width="12.7109375" style="1" customWidth="1"/>
    <col min="11980" max="11980" width="11.7109375" style="1" customWidth="1"/>
    <col min="11981" max="11981" width="12.7109375" style="1" customWidth="1"/>
    <col min="11982" max="11982" width="11.7109375" style="1" customWidth="1"/>
    <col min="11983" max="11983" width="12.7109375" style="1" customWidth="1"/>
    <col min="11984" max="11984" width="11.7109375" style="1" customWidth="1"/>
    <col min="11985" max="11985" width="12.7109375" style="1" customWidth="1"/>
    <col min="11986" max="11986" width="11.7109375" style="1" customWidth="1"/>
    <col min="11987" max="11987" width="12.7109375" style="1" customWidth="1"/>
    <col min="11988" max="11988" width="11.85546875" style="1" customWidth="1"/>
    <col min="11989" max="11989" width="11.5703125" style="1" customWidth="1"/>
    <col min="11990" max="12233" width="84.5703125" style="1"/>
    <col min="12234" max="12234" width="60.5703125" style="1" customWidth="1"/>
    <col min="12235" max="12235" width="12.7109375" style="1" customWidth="1"/>
    <col min="12236" max="12236" width="11.7109375" style="1" customWidth="1"/>
    <col min="12237" max="12237" width="12.7109375" style="1" customWidth="1"/>
    <col min="12238" max="12238" width="11.7109375" style="1" customWidth="1"/>
    <col min="12239" max="12239" width="12.7109375" style="1" customWidth="1"/>
    <col min="12240" max="12240" width="11.7109375" style="1" customWidth="1"/>
    <col min="12241" max="12241" width="12.7109375" style="1" customWidth="1"/>
    <col min="12242" max="12242" width="11.7109375" style="1" customWidth="1"/>
    <col min="12243" max="12243" width="12.7109375" style="1" customWidth="1"/>
    <col min="12244" max="12244" width="11.85546875" style="1" customWidth="1"/>
    <col min="12245" max="12245" width="11.5703125" style="1" customWidth="1"/>
    <col min="12246" max="12489" width="84.5703125" style="1"/>
    <col min="12490" max="12490" width="60.5703125" style="1" customWidth="1"/>
    <col min="12491" max="12491" width="12.7109375" style="1" customWidth="1"/>
    <col min="12492" max="12492" width="11.7109375" style="1" customWidth="1"/>
    <col min="12493" max="12493" width="12.7109375" style="1" customWidth="1"/>
    <col min="12494" max="12494" width="11.7109375" style="1" customWidth="1"/>
    <col min="12495" max="12495" width="12.7109375" style="1" customWidth="1"/>
    <col min="12496" max="12496" width="11.7109375" style="1" customWidth="1"/>
    <col min="12497" max="12497" width="12.7109375" style="1" customWidth="1"/>
    <col min="12498" max="12498" width="11.7109375" style="1" customWidth="1"/>
    <col min="12499" max="12499" width="12.7109375" style="1" customWidth="1"/>
    <col min="12500" max="12500" width="11.85546875" style="1" customWidth="1"/>
    <col min="12501" max="12501" width="11.5703125" style="1" customWidth="1"/>
    <col min="12502" max="12745" width="84.5703125" style="1"/>
    <col min="12746" max="12746" width="60.5703125" style="1" customWidth="1"/>
    <col min="12747" max="12747" width="12.7109375" style="1" customWidth="1"/>
    <col min="12748" max="12748" width="11.7109375" style="1" customWidth="1"/>
    <col min="12749" max="12749" width="12.7109375" style="1" customWidth="1"/>
    <col min="12750" max="12750" width="11.7109375" style="1" customWidth="1"/>
    <col min="12751" max="12751" width="12.7109375" style="1" customWidth="1"/>
    <col min="12752" max="12752" width="11.7109375" style="1" customWidth="1"/>
    <col min="12753" max="12753" width="12.7109375" style="1" customWidth="1"/>
    <col min="12754" max="12754" width="11.7109375" style="1" customWidth="1"/>
    <col min="12755" max="12755" width="12.7109375" style="1" customWidth="1"/>
    <col min="12756" max="12756" width="11.85546875" style="1" customWidth="1"/>
    <col min="12757" max="12757" width="11.5703125" style="1" customWidth="1"/>
    <col min="12758" max="13001" width="84.5703125" style="1"/>
    <col min="13002" max="13002" width="60.5703125" style="1" customWidth="1"/>
    <col min="13003" max="13003" width="12.7109375" style="1" customWidth="1"/>
    <col min="13004" max="13004" width="11.7109375" style="1" customWidth="1"/>
    <col min="13005" max="13005" width="12.7109375" style="1" customWidth="1"/>
    <col min="13006" max="13006" width="11.7109375" style="1" customWidth="1"/>
    <col min="13007" max="13007" width="12.7109375" style="1" customWidth="1"/>
    <col min="13008" max="13008" width="11.7109375" style="1" customWidth="1"/>
    <col min="13009" max="13009" width="12.7109375" style="1" customWidth="1"/>
    <col min="13010" max="13010" width="11.7109375" style="1" customWidth="1"/>
    <col min="13011" max="13011" width="12.7109375" style="1" customWidth="1"/>
    <col min="13012" max="13012" width="11.85546875" style="1" customWidth="1"/>
    <col min="13013" max="13013" width="11.5703125" style="1" customWidth="1"/>
    <col min="13014" max="13257" width="84.5703125" style="1"/>
    <col min="13258" max="13258" width="60.5703125" style="1" customWidth="1"/>
    <col min="13259" max="13259" width="12.7109375" style="1" customWidth="1"/>
    <col min="13260" max="13260" width="11.7109375" style="1" customWidth="1"/>
    <col min="13261" max="13261" width="12.7109375" style="1" customWidth="1"/>
    <col min="13262" max="13262" width="11.7109375" style="1" customWidth="1"/>
    <col min="13263" max="13263" width="12.7109375" style="1" customWidth="1"/>
    <col min="13264" max="13264" width="11.7109375" style="1" customWidth="1"/>
    <col min="13265" max="13265" width="12.7109375" style="1" customWidth="1"/>
    <col min="13266" max="13266" width="11.7109375" style="1" customWidth="1"/>
    <col min="13267" max="13267" width="12.7109375" style="1" customWidth="1"/>
    <col min="13268" max="13268" width="11.85546875" style="1" customWidth="1"/>
    <col min="13269" max="13269" width="11.5703125" style="1" customWidth="1"/>
    <col min="13270" max="13513" width="84.5703125" style="1"/>
    <col min="13514" max="13514" width="60.5703125" style="1" customWidth="1"/>
    <col min="13515" max="13515" width="12.7109375" style="1" customWidth="1"/>
    <col min="13516" max="13516" width="11.7109375" style="1" customWidth="1"/>
    <col min="13517" max="13517" width="12.7109375" style="1" customWidth="1"/>
    <col min="13518" max="13518" width="11.7109375" style="1" customWidth="1"/>
    <col min="13519" max="13519" width="12.7109375" style="1" customWidth="1"/>
    <col min="13520" max="13520" width="11.7109375" style="1" customWidth="1"/>
    <col min="13521" max="13521" width="12.7109375" style="1" customWidth="1"/>
    <col min="13522" max="13522" width="11.7109375" style="1" customWidth="1"/>
    <col min="13523" max="13523" width="12.7109375" style="1" customWidth="1"/>
    <col min="13524" max="13524" width="11.85546875" style="1" customWidth="1"/>
    <col min="13525" max="13525" width="11.5703125" style="1" customWidth="1"/>
    <col min="13526" max="13769" width="84.5703125" style="1"/>
    <col min="13770" max="13770" width="60.5703125" style="1" customWidth="1"/>
    <col min="13771" max="13771" width="12.7109375" style="1" customWidth="1"/>
    <col min="13772" max="13772" width="11.7109375" style="1" customWidth="1"/>
    <col min="13773" max="13773" width="12.7109375" style="1" customWidth="1"/>
    <col min="13774" max="13774" width="11.7109375" style="1" customWidth="1"/>
    <col min="13775" max="13775" width="12.7109375" style="1" customWidth="1"/>
    <col min="13776" max="13776" width="11.7109375" style="1" customWidth="1"/>
    <col min="13777" max="13777" width="12.7109375" style="1" customWidth="1"/>
    <col min="13778" max="13778" width="11.7109375" style="1" customWidth="1"/>
    <col min="13779" max="13779" width="12.7109375" style="1" customWidth="1"/>
    <col min="13780" max="13780" width="11.85546875" style="1" customWidth="1"/>
    <col min="13781" max="13781" width="11.5703125" style="1" customWidth="1"/>
    <col min="13782" max="14025" width="84.5703125" style="1"/>
    <col min="14026" max="14026" width="60.5703125" style="1" customWidth="1"/>
    <col min="14027" max="14027" width="12.7109375" style="1" customWidth="1"/>
    <col min="14028" max="14028" width="11.7109375" style="1" customWidth="1"/>
    <col min="14029" max="14029" width="12.7109375" style="1" customWidth="1"/>
    <col min="14030" max="14030" width="11.7109375" style="1" customWidth="1"/>
    <col min="14031" max="14031" width="12.7109375" style="1" customWidth="1"/>
    <col min="14032" max="14032" width="11.7109375" style="1" customWidth="1"/>
    <col min="14033" max="14033" width="12.7109375" style="1" customWidth="1"/>
    <col min="14034" max="14034" width="11.7109375" style="1" customWidth="1"/>
    <col min="14035" max="14035" width="12.7109375" style="1" customWidth="1"/>
    <col min="14036" max="14036" width="11.85546875" style="1" customWidth="1"/>
    <col min="14037" max="14037" width="11.5703125" style="1" customWidth="1"/>
    <col min="14038" max="14281" width="84.5703125" style="1"/>
    <col min="14282" max="14282" width="60.5703125" style="1" customWidth="1"/>
    <col min="14283" max="14283" width="12.7109375" style="1" customWidth="1"/>
    <col min="14284" max="14284" width="11.7109375" style="1" customWidth="1"/>
    <col min="14285" max="14285" width="12.7109375" style="1" customWidth="1"/>
    <col min="14286" max="14286" width="11.7109375" style="1" customWidth="1"/>
    <col min="14287" max="14287" width="12.7109375" style="1" customWidth="1"/>
    <col min="14288" max="14288" width="11.7109375" style="1" customWidth="1"/>
    <col min="14289" max="14289" width="12.7109375" style="1" customWidth="1"/>
    <col min="14290" max="14290" width="11.7109375" style="1" customWidth="1"/>
    <col min="14291" max="14291" width="12.7109375" style="1" customWidth="1"/>
    <col min="14292" max="14292" width="11.85546875" style="1" customWidth="1"/>
    <col min="14293" max="14293" width="11.5703125" style="1" customWidth="1"/>
    <col min="14294" max="14537" width="84.5703125" style="1"/>
    <col min="14538" max="14538" width="60.5703125" style="1" customWidth="1"/>
    <col min="14539" max="14539" width="12.7109375" style="1" customWidth="1"/>
    <col min="14540" max="14540" width="11.7109375" style="1" customWidth="1"/>
    <col min="14541" max="14541" width="12.7109375" style="1" customWidth="1"/>
    <col min="14542" max="14542" width="11.7109375" style="1" customWidth="1"/>
    <col min="14543" max="14543" width="12.7109375" style="1" customWidth="1"/>
    <col min="14544" max="14544" width="11.7109375" style="1" customWidth="1"/>
    <col min="14545" max="14545" width="12.7109375" style="1" customWidth="1"/>
    <col min="14546" max="14546" width="11.7109375" style="1" customWidth="1"/>
    <col min="14547" max="14547" width="12.7109375" style="1" customWidth="1"/>
    <col min="14548" max="14548" width="11.85546875" style="1" customWidth="1"/>
    <col min="14549" max="14549" width="11.5703125" style="1" customWidth="1"/>
    <col min="14550" max="14793" width="84.5703125" style="1"/>
    <col min="14794" max="14794" width="60.5703125" style="1" customWidth="1"/>
    <col min="14795" max="14795" width="12.7109375" style="1" customWidth="1"/>
    <col min="14796" max="14796" width="11.7109375" style="1" customWidth="1"/>
    <col min="14797" max="14797" width="12.7109375" style="1" customWidth="1"/>
    <col min="14798" max="14798" width="11.7109375" style="1" customWidth="1"/>
    <col min="14799" max="14799" width="12.7109375" style="1" customWidth="1"/>
    <col min="14800" max="14800" width="11.7109375" style="1" customWidth="1"/>
    <col min="14801" max="14801" width="12.7109375" style="1" customWidth="1"/>
    <col min="14802" max="14802" width="11.7109375" style="1" customWidth="1"/>
    <col min="14803" max="14803" width="12.7109375" style="1" customWidth="1"/>
    <col min="14804" max="14804" width="11.85546875" style="1" customWidth="1"/>
    <col min="14805" max="14805" width="11.5703125" style="1" customWidth="1"/>
    <col min="14806" max="15049" width="84.5703125" style="1"/>
    <col min="15050" max="15050" width="60.5703125" style="1" customWidth="1"/>
    <col min="15051" max="15051" width="12.7109375" style="1" customWidth="1"/>
    <col min="15052" max="15052" width="11.7109375" style="1" customWidth="1"/>
    <col min="15053" max="15053" width="12.7109375" style="1" customWidth="1"/>
    <col min="15054" max="15054" width="11.7109375" style="1" customWidth="1"/>
    <col min="15055" max="15055" width="12.7109375" style="1" customWidth="1"/>
    <col min="15056" max="15056" width="11.7109375" style="1" customWidth="1"/>
    <col min="15057" max="15057" width="12.7109375" style="1" customWidth="1"/>
    <col min="15058" max="15058" width="11.7109375" style="1" customWidth="1"/>
    <col min="15059" max="15059" width="12.7109375" style="1" customWidth="1"/>
    <col min="15060" max="15060" width="11.85546875" style="1" customWidth="1"/>
    <col min="15061" max="15061" width="11.5703125" style="1" customWidth="1"/>
    <col min="15062" max="15305" width="84.5703125" style="1"/>
    <col min="15306" max="15306" width="60.5703125" style="1" customWidth="1"/>
    <col min="15307" max="15307" width="12.7109375" style="1" customWidth="1"/>
    <col min="15308" max="15308" width="11.7109375" style="1" customWidth="1"/>
    <col min="15309" max="15309" width="12.7109375" style="1" customWidth="1"/>
    <col min="15310" max="15310" width="11.7109375" style="1" customWidth="1"/>
    <col min="15311" max="15311" width="12.7109375" style="1" customWidth="1"/>
    <col min="15312" max="15312" width="11.7109375" style="1" customWidth="1"/>
    <col min="15313" max="15313" width="12.7109375" style="1" customWidth="1"/>
    <col min="15314" max="15314" width="11.7109375" style="1" customWidth="1"/>
    <col min="15315" max="15315" width="12.7109375" style="1" customWidth="1"/>
    <col min="15316" max="15316" width="11.85546875" style="1" customWidth="1"/>
    <col min="15317" max="15317" width="11.5703125" style="1" customWidth="1"/>
    <col min="15318" max="15561" width="84.5703125" style="1"/>
    <col min="15562" max="15562" width="60.5703125" style="1" customWidth="1"/>
    <col min="15563" max="15563" width="12.7109375" style="1" customWidth="1"/>
    <col min="15564" max="15564" width="11.7109375" style="1" customWidth="1"/>
    <col min="15565" max="15565" width="12.7109375" style="1" customWidth="1"/>
    <col min="15566" max="15566" width="11.7109375" style="1" customWidth="1"/>
    <col min="15567" max="15567" width="12.7109375" style="1" customWidth="1"/>
    <col min="15568" max="15568" width="11.7109375" style="1" customWidth="1"/>
    <col min="15569" max="15569" width="12.7109375" style="1" customWidth="1"/>
    <col min="15570" max="15570" width="11.7109375" style="1" customWidth="1"/>
    <col min="15571" max="15571" width="12.7109375" style="1" customWidth="1"/>
    <col min="15572" max="15572" width="11.85546875" style="1" customWidth="1"/>
    <col min="15573" max="15573" width="11.5703125" style="1" customWidth="1"/>
    <col min="15574" max="15817" width="84.5703125" style="1"/>
    <col min="15818" max="15818" width="60.5703125" style="1" customWidth="1"/>
    <col min="15819" max="15819" width="12.7109375" style="1" customWidth="1"/>
    <col min="15820" max="15820" width="11.7109375" style="1" customWidth="1"/>
    <col min="15821" max="15821" width="12.7109375" style="1" customWidth="1"/>
    <col min="15822" max="15822" width="11.7109375" style="1" customWidth="1"/>
    <col min="15823" max="15823" width="12.7109375" style="1" customWidth="1"/>
    <col min="15824" max="15824" width="11.7109375" style="1" customWidth="1"/>
    <col min="15825" max="15825" width="12.7109375" style="1" customWidth="1"/>
    <col min="15826" max="15826" width="11.7109375" style="1" customWidth="1"/>
    <col min="15827" max="15827" width="12.7109375" style="1" customWidth="1"/>
    <col min="15828" max="15828" width="11.85546875" style="1" customWidth="1"/>
    <col min="15829" max="15829" width="11.5703125" style="1" customWidth="1"/>
    <col min="15830" max="16073" width="84.5703125" style="1"/>
    <col min="16074" max="16074" width="60.5703125" style="1" customWidth="1"/>
    <col min="16075" max="16075" width="12.7109375" style="1" customWidth="1"/>
    <col min="16076" max="16076" width="11.7109375" style="1" customWidth="1"/>
    <col min="16077" max="16077" width="12.7109375" style="1" customWidth="1"/>
    <col min="16078" max="16078" width="11.7109375" style="1" customWidth="1"/>
    <col min="16079" max="16079" width="12.7109375" style="1" customWidth="1"/>
    <col min="16080" max="16080" width="11.7109375" style="1" customWidth="1"/>
    <col min="16081" max="16081" width="12.7109375" style="1" customWidth="1"/>
    <col min="16082" max="16082" width="11.7109375" style="1" customWidth="1"/>
    <col min="16083" max="16083" width="12.7109375" style="1" customWidth="1"/>
    <col min="16084" max="16084" width="11.85546875" style="1" customWidth="1"/>
    <col min="16085" max="16085" width="11.5703125" style="1" customWidth="1"/>
    <col min="16086" max="16384" width="84.5703125" style="1"/>
  </cols>
  <sheetData>
    <row r="2" spans="1:13" ht="15.75">
      <c r="A2" s="80" t="s">
        <v>82</v>
      </c>
    </row>
    <row r="4" spans="1:13" ht="33" customHeight="1">
      <c r="A4" s="3" t="s">
        <v>0</v>
      </c>
      <c r="B4" s="4" t="s">
        <v>1</v>
      </c>
      <c r="C4" s="4" t="s">
        <v>2</v>
      </c>
      <c r="D4" s="4" t="s">
        <v>27</v>
      </c>
      <c r="E4" s="4" t="s">
        <v>28</v>
      </c>
      <c r="F4" s="5"/>
      <c r="G4" s="4" t="s">
        <v>89</v>
      </c>
      <c r="H4" s="4" t="s">
        <v>98</v>
      </c>
      <c r="I4" s="4" t="s">
        <v>109</v>
      </c>
      <c r="J4" s="4" t="s">
        <v>142</v>
      </c>
      <c r="K4" s="5"/>
      <c r="L4" s="4" t="s">
        <v>141</v>
      </c>
      <c r="M4" s="4" t="s">
        <v>143</v>
      </c>
    </row>
    <row r="5" spans="1:13" s="9" customFormat="1" ht="19.5" customHeight="1">
      <c r="A5" s="6" t="s">
        <v>6</v>
      </c>
      <c r="B5" s="7">
        <v>62.963237500000005</v>
      </c>
      <c r="C5" s="7">
        <v>64.333918690000004</v>
      </c>
      <c r="D5" s="7">
        <v>67.414884990000019</v>
      </c>
      <c r="E5" s="7">
        <v>70.068982220000009</v>
      </c>
      <c r="F5" s="8"/>
      <c r="G5" s="7">
        <v>68.90431875000003</v>
      </c>
      <c r="H5" s="7">
        <v>68.741470660000019</v>
      </c>
      <c r="I5" s="7">
        <v>69.940452230000005</v>
      </c>
      <c r="J5" s="7">
        <v>71.072984269999992</v>
      </c>
      <c r="K5" s="8"/>
      <c r="L5" s="7">
        <v>264.78102340000004</v>
      </c>
      <c r="M5" s="7">
        <v>278.65922591000003</v>
      </c>
    </row>
    <row r="6" spans="1:13" s="9" customFormat="1" ht="19.5" customHeight="1">
      <c r="A6" s="6" t="s">
        <v>7</v>
      </c>
      <c r="B6" s="7">
        <v>64.681247569999968</v>
      </c>
      <c r="C6" s="7">
        <v>65.025730866758366</v>
      </c>
      <c r="D6" s="7">
        <v>69.67994907025647</v>
      </c>
      <c r="E6" s="7">
        <v>70.696294339999994</v>
      </c>
      <c r="F6" s="8"/>
      <c r="G6" s="7">
        <v>71.461925160453063</v>
      </c>
      <c r="H6" s="7">
        <v>74.516554118546949</v>
      </c>
      <c r="I6" s="7">
        <v>72.679343465928227</v>
      </c>
      <c r="J6" s="7">
        <v>81.785758074253934</v>
      </c>
      <c r="K6" s="8"/>
      <c r="L6" s="7">
        <v>270.08322184701478</v>
      </c>
      <c r="M6" s="7">
        <v>300.44358177888887</v>
      </c>
    </row>
    <row r="7" spans="1:13" s="9" customFormat="1" ht="19.5" customHeight="1">
      <c r="A7" s="6" t="s">
        <v>8</v>
      </c>
      <c r="B7" s="7">
        <v>13.71036009000002</v>
      </c>
      <c r="C7" s="7">
        <v>12.281819689999987</v>
      </c>
      <c r="D7" s="7">
        <v>11.126875819999995</v>
      </c>
      <c r="E7" s="7">
        <v>11.099703079999978</v>
      </c>
      <c r="F7" s="8"/>
      <c r="G7" s="7">
        <v>14.53813672000002</v>
      </c>
      <c r="H7" s="7">
        <v>13.079936289999983</v>
      </c>
      <c r="I7" s="7">
        <v>10.721134810000008</v>
      </c>
      <c r="J7" s="7">
        <v>8.9248273299999958</v>
      </c>
      <c r="K7" s="8"/>
      <c r="L7" s="7">
        <v>48.218758679999979</v>
      </c>
      <c r="M7" s="7">
        <v>47.264035150000012</v>
      </c>
    </row>
    <row r="8" spans="1:13" s="9" customFormat="1" ht="19.5" customHeight="1">
      <c r="A8" s="10" t="s">
        <v>9</v>
      </c>
      <c r="B8" s="7">
        <v>0.53049028999999837</v>
      </c>
      <c r="C8" s="7">
        <v>-0.76462547999999853</v>
      </c>
      <c r="D8" s="7">
        <v>6.4181869999999974E-2</v>
      </c>
      <c r="E8" s="7">
        <v>3.9297914499999997</v>
      </c>
      <c r="F8" s="8"/>
      <c r="G8" s="7">
        <v>0.48718716999999978</v>
      </c>
      <c r="H8" s="7">
        <v>9.6192330000000201E-2</v>
      </c>
      <c r="I8" s="7">
        <v>-0.35035931000000015</v>
      </c>
      <c r="J8" s="7">
        <v>1.67803915</v>
      </c>
      <c r="K8" s="8"/>
      <c r="L8" s="7">
        <v>3.7598381299999994</v>
      </c>
      <c r="M8" s="7">
        <v>1.9110593399999998</v>
      </c>
    </row>
    <row r="9" spans="1:13" s="9" customFormat="1" ht="19.5" customHeight="1">
      <c r="A9" s="11" t="s">
        <v>10</v>
      </c>
      <c r="B9" s="12">
        <v>141.89162348999997</v>
      </c>
      <c r="C9" s="12">
        <v>140.88274571675836</v>
      </c>
      <c r="D9" s="12">
        <v>148.29139234025646</v>
      </c>
      <c r="E9" s="12">
        <v>155.80622638</v>
      </c>
      <c r="F9" s="8"/>
      <c r="G9" s="12">
        <v>155.39830288045309</v>
      </c>
      <c r="H9" s="12">
        <v>156.44725010854697</v>
      </c>
      <c r="I9" s="12">
        <v>153.00077423592825</v>
      </c>
      <c r="J9" s="12">
        <v>163.47401492425391</v>
      </c>
      <c r="K9" s="8"/>
      <c r="L9" s="12">
        <v>586.87198792701486</v>
      </c>
      <c r="M9" s="12">
        <v>628.32034310888889</v>
      </c>
    </row>
    <row r="10" spans="1:13" s="9" customFormat="1" ht="19.5" customHeight="1">
      <c r="A10" s="6" t="s">
        <v>11</v>
      </c>
      <c r="B10" s="7">
        <v>-19.216280684999997</v>
      </c>
      <c r="C10" s="7">
        <v>-19.707593536666668</v>
      </c>
      <c r="D10" s="7">
        <v>-19.769578762499997</v>
      </c>
      <c r="E10" s="7">
        <v>-20.600574971666667</v>
      </c>
      <c r="F10" s="8"/>
      <c r="G10" s="7">
        <v>-20.533222532499998</v>
      </c>
      <c r="H10" s="7">
        <v>-20.965919282500003</v>
      </c>
      <c r="I10" s="7">
        <v>-21.5785691325</v>
      </c>
      <c r="J10" s="7">
        <v>-21.905091359166668</v>
      </c>
      <c r="K10" s="8"/>
      <c r="L10" s="7">
        <v>-79.294027955833329</v>
      </c>
      <c r="M10" s="7">
        <v>-84.98280230666667</v>
      </c>
    </row>
    <row r="11" spans="1:13" s="9" customFormat="1" ht="19.5" customHeight="1">
      <c r="A11" s="6" t="s">
        <v>29</v>
      </c>
      <c r="B11" s="7">
        <v>-39.16461306999895</v>
      </c>
      <c r="C11" s="7">
        <v>-38.236667371845087</v>
      </c>
      <c r="D11" s="7">
        <v>-31.132536670899981</v>
      </c>
      <c r="E11" s="7">
        <v>-35.044092327255996</v>
      </c>
      <c r="F11" s="8"/>
      <c r="G11" s="7">
        <v>-40.76661644621101</v>
      </c>
      <c r="H11" s="7">
        <v>-37.541259571276605</v>
      </c>
      <c r="I11" s="7">
        <v>-34.085092583607221</v>
      </c>
      <c r="J11" s="7">
        <v>-36.340837116392777</v>
      </c>
      <c r="K11" s="8"/>
      <c r="L11" s="7">
        <v>-143.57790944000001</v>
      </c>
      <c r="M11" s="7">
        <v>-148.73480571748763</v>
      </c>
    </row>
    <row r="12" spans="1:13" s="9" customFormat="1" ht="19.5" customHeight="1">
      <c r="A12" s="10" t="s">
        <v>13</v>
      </c>
      <c r="B12" s="7">
        <v>-2.3303023400000002</v>
      </c>
      <c r="C12" s="7">
        <v>-2.5023643799999999</v>
      </c>
      <c r="D12" s="7">
        <v>-2.6286483599999992</v>
      </c>
      <c r="E12" s="7">
        <v>-2.9079162700000007</v>
      </c>
      <c r="F12" s="8"/>
      <c r="G12" s="7">
        <v>-2.3391727200000001</v>
      </c>
      <c r="H12" s="7">
        <v>-2.4970969620148331</v>
      </c>
      <c r="I12" s="7">
        <v>-2.456011087985166</v>
      </c>
      <c r="J12" s="7">
        <v>-3.1312442300000001</v>
      </c>
      <c r="K12" s="8"/>
      <c r="L12" s="7">
        <v>-10.369231350000002</v>
      </c>
      <c r="M12" s="7">
        <v>-10.423525</v>
      </c>
    </row>
    <row r="13" spans="1:13" s="16" customFormat="1" ht="19.5" customHeight="1">
      <c r="A13" s="13" t="s">
        <v>14</v>
      </c>
      <c r="B13" s="14">
        <v>-60.711196094998947</v>
      </c>
      <c r="C13" s="14">
        <v>-60.446625288511761</v>
      </c>
      <c r="D13" s="14">
        <v>-53.530763793399984</v>
      </c>
      <c r="E13" s="14">
        <v>-58.552583568922664</v>
      </c>
      <c r="F13" s="15"/>
      <c r="G13" s="14">
        <v>-63.639011698711016</v>
      </c>
      <c r="H13" s="14">
        <v>-61.004275815791445</v>
      </c>
      <c r="I13" s="14">
        <v>-58.119672804092382</v>
      </c>
      <c r="J13" s="14">
        <v>-61.377172705559445</v>
      </c>
      <c r="K13" s="15"/>
      <c r="L13" s="14">
        <v>-233.24116874583336</v>
      </c>
      <c r="M13" s="14">
        <v>-244.14113302415427</v>
      </c>
    </row>
    <row r="14" spans="1:13" s="16" customFormat="1" ht="19.5" customHeight="1">
      <c r="A14" s="17" t="s">
        <v>15</v>
      </c>
      <c r="B14" s="12">
        <v>81.180427395001033</v>
      </c>
      <c r="C14" s="12">
        <v>80.436120428246596</v>
      </c>
      <c r="D14" s="12">
        <v>94.760628546856481</v>
      </c>
      <c r="E14" s="12">
        <v>97.253642811077327</v>
      </c>
      <c r="F14" s="15"/>
      <c r="G14" s="12">
        <v>91.759291181742071</v>
      </c>
      <c r="H14" s="12">
        <v>95.442974292755522</v>
      </c>
      <c r="I14" s="12">
        <v>94.881101431835873</v>
      </c>
      <c r="J14" s="12">
        <v>102.09684221869446</v>
      </c>
      <c r="K14" s="15"/>
      <c r="L14" s="12">
        <v>353.63081918118144</v>
      </c>
      <c r="M14" s="12">
        <v>384.17921008473462</v>
      </c>
    </row>
    <row r="15" spans="1:13" ht="19.5" customHeight="1">
      <c r="A15" s="10" t="s">
        <v>16</v>
      </c>
      <c r="B15" s="7">
        <v>-2.3774117455335286</v>
      </c>
      <c r="C15" s="7">
        <v>-0.77237434571669583</v>
      </c>
      <c r="D15" s="7">
        <v>-13.641676090676075</v>
      </c>
      <c r="E15" s="7">
        <v>-2.233326787562671</v>
      </c>
      <c r="F15" s="5"/>
      <c r="G15" s="7">
        <v>-1.7740309900000002</v>
      </c>
      <c r="H15" s="7">
        <v>-1.9253434700000003</v>
      </c>
      <c r="I15" s="7">
        <v>-15.898900829999997</v>
      </c>
      <c r="J15" s="7">
        <v>-1.7813573500000002</v>
      </c>
      <c r="K15" s="5"/>
      <c r="L15" s="7">
        <v>-19.02478896948897</v>
      </c>
      <c r="M15" s="7">
        <v>-21.379632639999997</v>
      </c>
    </row>
    <row r="16" spans="1:13" s="9" customFormat="1" ht="19.5" customHeight="1">
      <c r="A16" s="10" t="s">
        <v>17</v>
      </c>
      <c r="B16" s="7">
        <v>-0.59668634000000031</v>
      </c>
      <c r="C16" s="7">
        <v>-1.0533710599999995</v>
      </c>
      <c r="D16" s="7">
        <v>-1.5770310400000003</v>
      </c>
      <c r="E16" s="7">
        <v>-2.12403634</v>
      </c>
      <c r="F16" s="8"/>
      <c r="G16" s="7">
        <v>-1.3109414700000002</v>
      </c>
      <c r="H16" s="7">
        <v>0.15463330999999977</v>
      </c>
      <c r="I16" s="7">
        <v>-0.89496722000000051</v>
      </c>
      <c r="J16" s="7">
        <v>-2.3332168999999996</v>
      </c>
      <c r="K16" s="8"/>
      <c r="L16" s="7">
        <v>-5.3511247800000001</v>
      </c>
      <c r="M16" s="7">
        <v>-4.3844922799999999</v>
      </c>
    </row>
    <row r="17" spans="1:13" s="9" customFormat="1" ht="19.5" customHeight="1">
      <c r="A17" s="10" t="s">
        <v>18</v>
      </c>
      <c r="B17" s="7">
        <v>-1.4304965000000001E-2</v>
      </c>
      <c r="C17" s="7">
        <v>1.1607066666666985E-3</v>
      </c>
      <c r="D17" s="7">
        <v>-6.5721275000000003E-3</v>
      </c>
      <c r="E17" s="7">
        <v>-1.8038125000002236E-3</v>
      </c>
      <c r="F17" s="8"/>
      <c r="G17" s="7">
        <v>-1.9146275000000012E-3</v>
      </c>
      <c r="H17" s="7">
        <v>-1.9146275000000012E-3</v>
      </c>
      <c r="I17" s="7">
        <v>-1.9146275000000012E-3</v>
      </c>
      <c r="J17" s="7">
        <v>-1.9146308333333473E-3</v>
      </c>
      <c r="K17" s="8"/>
      <c r="L17" s="7">
        <v>-2.1520198333333525E-2</v>
      </c>
      <c r="M17" s="7">
        <v>-7.6585133333333466E-3</v>
      </c>
    </row>
    <row r="18" spans="1:13" s="9" customFormat="1" ht="19.5" customHeight="1">
      <c r="A18" s="10" t="s">
        <v>19</v>
      </c>
      <c r="B18" s="7">
        <v>8.0050000000000017E-3</v>
      </c>
      <c r="C18" s="7">
        <v>-0.36108729166666664</v>
      </c>
      <c r="D18" s="7">
        <v>-2.2293504166666755E-2</v>
      </c>
      <c r="E18" s="7">
        <v>-0.1302217341666676</v>
      </c>
      <c r="F18" s="8"/>
      <c r="G18" s="7">
        <v>8.7042999999997002E-4</v>
      </c>
      <c r="H18" s="7">
        <v>5.1574756700000011</v>
      </c>
      <c r="I18" s="7">
        <v>-0.90266926999999963</v>
      </c>
      <c r="J18" s="7">
        <v>-3.1506376300000003</v>
      </c>
      <c r="K18" s="8"/>
      <c r="L18" s="7">
        <v>-0.50559753000000107</v>
      </c>
      <c r="M18" s="7">
        <v>1.1050392000000011</v>
      </c>
    </row>
    <row r="19" spans="1:13" s="9" customFormat="1" ht="19.5" customHeight="1">
      <c r="A19" s="11" t="s">
        <v>20</v>
      </c>
      <c r="B19" s="12">
        <v>78.200029344467509</v>
      </c>
      <c r="C19" s="12">
        <v>78.250448437529897</v>
      </c>
      <c r="D19" s="12">
        <v>79.513055784513753</v>
      </c>
      <c r="E19" s="12">
        <v>92.764254136847981</v>
      </c>
      <c r="F19" s="8"/>
      <c r="G19" s="12">
        <v>88.673274524242075</v>
      </c>
      <c r="H19" s="12">
        <v>98.827825175255512</v>
      </c>
      <c r="I19" s="12">
        <v>77.182649484335869</v>
      </c>
      <c r="J19" s="12">
        <v>94.829715707861126</v>
      </c>
      <c r="K19" s="8"/>
      <c r="L19" s="12">
        <v>328.72778770335913</v>
      </c>
      <c r="M19" s="12">
        <v>359.51246585140126</v>
      </c>
    </row>
    <row r="20" spans="1:13" s="9" customFormat="1" ht="19.5" customHeight="1">
      <c r="A20" s="6" t="s">
        <v>21</v>
      </c>
      <c r="B20" s="7">
        <v>-26.505759750000003</v>
      </c>
      <c r="C20" s="7">
        <v>-25.677883590000004</v>
      </c>
      <c r="D20" s="7">
        <v>-26.843685469626998</v>
      </c>
      <c r="E20" s="7">
        <v>-31.162636270580496</v>
      </c>
      <c r="F20" s="8"/>
      <c r="G20" s="7">
        <v>-29.708511730000005</v>
      </c>
      <c r="H20" s="7">
        <v>-32.613106870000003</v>
      </c>
      <c r="I20" s="7">
        <v>-23.542604969999992</v>
      </c>
      <c r="J20" s="7">
        <v>-29.243612466787006</v>
      </c>
      <c r="K20" s="8"/>
      <c r="L20" s="7">
        <v>-110.18996508020749</v>
      </c>
      <c r="M20" s="7">
        <v>-115.10783603678701</v>
      </c>
    </row>
    <row r="21" spans="1:13" s="6" customFormat="1" ht="19.5" customHeight="1">
      <c r="A21" s="11" t="s">
        <v>88</v>
      </c>
      <c r="B21" s="12">
        <v>51.694269594467507</v>
      </c>
      <c r="C21" s="12">
        <v>52.57256484752989</v>
      </c>
      <c r="D21" s="12">
        <v>52.669370314886756</v>
      </c>
      <c r="E21" s="12">
        <v>61.601617866267489</v>
      </c>
      <c r="F21" s="18"/>
      <c r="G21" s="12">
        <v>58.96476279424207</v>
      </c>
      <c r="H21" s="12">
        <v>66.214718305255502</v>
      </c>
      <c r="I21" s="12">
        <v>53.640044514335877</v>
      </c>
      <c r="J21" s="12">
        <v>65.586103241074113</v>
      </c>
      <c r="K21" s="18"/>
      <c r="L21" s="12">
        <v>218.53782262315161</v>
      </c>
      <c r="M21" s="12">
        <v>244.40462981461425</v>
      </c>
    </row>
    <row r="28" spans="1:1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K17"/>
  <sheetViews>
    <sheetView showGridLines="0" zoomScaleNormal="100" workbookViewId="0"/>
  </sheetViews>
  <sheetFormatPr defaultRowHeight="15.75" customHeight="1"/>
  <cols>
    <col min="1" max="1" width="32.5703125" style="27" bestFit="1" customWidth="1"/>
    <col min="2" max="5" width="10.7109375" style="33" customWidth="1"/>
    <col min="6" max="6" width="2" style="27" customWidth="1"/>
    <col min="7" max="8" width="10.7109375" style="33" customWidth="1"/>
    <col min="9" max="16384" width="9.140625" style="27"/>
  </cols>
  <sheetData>
    <row r="2" spans="1:11" ht="15.75" customHeight="1">
      <c r="A2" s="80" t="s">
        <v>83</v>
      </c>
    </row>
    <row r="4" spans="1:11" ht="27" customHeight="1">
      <c r="A4" s="25" t="s">
        <v>0</v>
      </c>
      <c r="B4" s="26" t="s">
        <v>30</v>
      </c>
      <c r="C4" s="26" t="s">
        <v>31</v>
      </c>
      <c r="D4" s="26" t="s">
        <v>32</v>
      </c>
      <c r="E4" s="26" t="s">
        <v>33</v>
      </c>
      <c r="G4" s="26" t="s">
        <v>90</v>
      </c>
      <c r="H4" s="26" t="s">
        <v>91</v>
      </c>
      <c r="I4" s="26" t="s">
        <v>99</v>
      </c>
      <c r="J4" s="26" t="s">
        <v>110</v>
      </c>
      <c r="K4" s="26" t="s">
        <v>144</v>
      </c>
    </row>
    <row r="5" spans="1:11" ht="21" customHeight="1">
      <c r="A5" s="28" t="s">
        <v>34</v>
      </c>
      <c r="B5" s="29">
        <v>15461.84073914378</v>
      </c>
      <c r="C5" s="29">
        <v>14827.088538941587</v>
      </c>
      <c r="D5" s="29">
        <v>14292.53428104267</v>
      </c>
      <c r="E5" s="29">
        <v>13877.651228470002</v>
      </c>
      <c r="G5" s="29">
        <v>3036.3330000000001</v>
      </c>
      <c r="H5" s="29">
        <v>3487.848</v>
      </c>
      <c r="I5" s="29">
        <v>3224.4769999999999</v>
      </c>
      <c r="J5" s="29">
        <v>3397.5758133875952</v>
      </c>
      <c r="K5" s="29">
        <v>3058.8818154478531</v>
      </c>
    </row>
    <row r="6" spans="1:11" ht="21" customHeight="1">
      <c r="A6" s="28" t="s">
        <v>35</v>
      </c>
      <c r="B6" s="29">
        <v>1166.1797924099999</v>
      </c>
      <c r="C6" s="29">
        <v>1503.866941</v>
      </c>
      <c r="D6" s="29">
        <v>1715.6836470000001</v>
      </c>
      <c r="E6" s="29">
        <v>2129.2192669999999</v>
      </c>
      <c r="G6" s="29">
        <v>2128.5279999999998</v>
      </c>
      <c r="H6" s="29">
        <v>2318.096</v>
      </c>
      <c r="I6" s="29">
        <v>2632.7489999999998</v>
      </c>
      <c r="J6" s="29">
        <v>2735.88480729</v>
      </c>
      <c r="K6" s="29">
        <v>2955.0745671099999</v>
      </c>
    </row>
    <row r="7" spans="1:11" ht="21" customHeight="1">
      <c r="A7" s="28" t="s">
        <v>36</v>
      </c>
      <c r="B7" s="29">
        <v>3912.1695249999998</v>
      </c>
      <c r="C7" s="29">
        <v>4770.0607769999997</v>
      </c>
      <c r="D7" s="29">
        <v>5429.4098679999997</v>
      </c>
      <c r="E7" s="29">
        <v>5884.9583739999998</v>
      </c>
      <c r="G7" s="29">
        <v>16733.014999999999</v>
      </c>
      <c r="H7" s="29">
        <v>17105.861999999997</v>
      </c>
      <c r="I7" s="29">
        <v>17199.21</v>
      </c>
      <c r="J7" s="29">
        <v>17677.633187439998</v>
      </c>
      <c r="K7" s="29">
        <v>18238.058058440001</v>
      </c>
    </row>
    <row r="8" spans="1:11" ht="21" customHeight="1">
      <c r="A8" s="28" t="s">
        <v>37</v>
      </c>
      <c r="B8" s="29">
        <v>111.68264499999999</v>
      </c>
      <c r="C8" s="29">
        <v>113.02358</v>
      </c>
      <c r="D8" s="29">
        <v>112.51166600000001</v>
      </c>
      <c r="E8" s="29">
        <v>112.716463</v>
      </c>
      <c r="G8" s="29">
        <v>112.71599999999999</v>
      </c>
      <c r="H8" s="29">
        <v>112.02500000000001</v>
      </c>
      <c r="I8" s="29">
        <v>112.465</v>
      </c>
      <c r="J8" s="29">
        <v>112.044619</v>
      </c>
      <c r="K8" s="29">
        <v>114.938935</v>
      </c>
    </row>
    <row r="9" spans="1:11" ht="21" customHeight="1">
      <c r="A9" s="28" t="s">
        <v>38</v>
      </c>
      <c r="B9" s="29">
        <v>12.409840000000001</v>
      </c>
      <c r="C9" s="29">
        <v>15.417346</v>
      </c>
      <c r="D9" s="29">
        <v>16.172388000000002</v>
      </c>
      <c r="E9" s="29">
        <v>10.048102</v>
      </c>
      <c r="G9" s="29">
        <v>0.11899999999999999</v>
      </c>
      <c r="H9" s="29">
        <v>0.35599999999999998</v>
      </c>
      <c r="I9" s="29">
        <v>2.6669999999999998</v>
      </c>
      <c r="J9" s="29">
        <v>0.313</v>
      </c>
      <c r="K9" s="29">
        <v>8.1869999999999994</v>
      </c>
    </row>
    <row r="10" spans="1:11" ht="21" customHeight="1">
      <c r="A10" s="28" t="s">
        <v>39</v>
      </c>
      <c r="B10" s="29">
        <v>262.30468185621822</v>
      </c>
      <c r="C10" s="29">
        <v>283.78948205841351</v>
      </c>
      <c r="D10" s="29">
        <v>249.13688895733043</v>
      </c>
      <c r="E10" s="29">
        <v>325.79804352999849</v>
      </c>
      <c r="G10" s="29">
        <v>324.66700000000128</v>
      </c>
      <c r="H10" s="29">
        <v>210.86800000000221</v>
      </c>
      <c r="I10" s="29">
        <v>253.79200000000128</v>
      </c>
      <c r="J10" s="29">
        <v>259.21267288240995</v>
      </c>
      <c r="K10" s="29">
        <v>357.48961400214466</v>
      </c>
    </row>
    <row r="11" spans="1:11" s="32" customFormat="1" ht="21" customHeight="1">
      <c r="A11" s="30" t="s">
        <v>40</v>
      </c>
      <c r="B11" s="31">
        <v>20926.587223409999</v>
      </c>
      <c r="C11" s="31">
        <v>21513.246665000002</v>
      </c>
      <c r="D11" s="31">
        <v>21815.448738999999</v>
      </c>
      <c r="E11" s="31">
        <v>22340.391478000001</v>
      </c>
      <c r="G11" s="31">
        <v>22335.378000000001</v>
      </c>
      <c r="H11" s="31">
        <v>23235.055</v>
      </c>
      <c r="I11" s="31">
        <v>23425.360000000001</v>
      </c>
      <c r="J11" s="31">
        <v>24182.664100000002</v>
      </c>
      <c r="K11" s="31">
        <v>24732.629989999998</v>
      </c>
    </row>
    <row r="12" spans="1:11" ht="21" customHeight="1">
      <c r="A12" s="28" t="s">
        <v>41</v>
      </c>
      <c r="B12" s="29">
        <v>18883.825634530007</v>
      </c>
      <c r="C12" s="29">
        <v>19440.617472159996</v>
      </c>
      <c r="D12" s="29">
        <v>20007.772744640002</v>
      </c>
      <c r="E12" s="29">
        <v>20205</v>
      </c>
      <c r="G12" s="29">
        <v>20205.036</v>
      </c>
      <c r="H12" s="29">
        <v>20916.38</v>
      </c>
      <c r="I12" s="29">
        <v>21196.652999999998</v>
      </c>
      <c r="J12" s="29">
        <v>21827.285750636212</v>
      </c>
      <c r="K12" s="29">
        <v>22273.187646309998</v>
      </c>
    </row>
    <row r="13" spans="1:11" ht="21" customHeight="1">
      <c r="A13" s="28" t="s">
        <v>42</v>
      </c>
      <c r="B13" s="29">
        <v>980.24472400000002</v>
      </c>
      <c r="C13" s="29">
        <v>929.859286</v>
      </c>
      <c r="D13" s="29">
        <v>696.55442200000005</v>
      </c>
      <c r="E13" s="29">
        <v>926.00133600000004</v>
      </c>
      <c r="G13" s="29">
        <v>926.00099999999998</v>
      </c>
      <c r="H13" s="29">
        <v>960.04600000000005</v>
      </c>
      <c r="I13" s="29">
        <v>907.79399999999998</v>
      </c>
      <c r="J13" s="29">
        <v>999.54306699999995</v>
      </c>
      <c r="K13" s="29">
        <v>1009.774261</v>
      </c>
    </row>
    <row r="14" spans="1:11" ht="21" customHeight="1">
      <c r="A14" s="28" t="s">
        <v>38</v>
      </c>
      <c r="B14" s="29">
        <v>16.737879</v>
      </c>
      <c r="C14" s="29">
        <v>16.083600000000001</v>
      </c>
      <c r="D14" s="29">
        <v>18.731601999999999</v>
      </c>
      <c r="E14" s="29">
        <v>8.9216169999999995</v>
      </c>
      <c r="G14" s="29">
        <v>-0.39700000000000002</v>
      </c>
      <c r="H14" s="29">
        <v>-0.46</v>
      </c>
      <c r="I14" s="29">
        <v>2.3740000000000001</v>
      </c>
      <c r="J14" s="29">
        <v>-0.28499999999999998</v>
      </c>
      <c r="K14" s="29">
        <v>7.9409999999999998</v>
      </c>
    </row>
    <row r="15" spans="1:11" ht="21" customHeight="1">
      <c r="A15" s="28" t="s">
        <v>43</v>
      </c>
      <c r="B15" s="29">
        <v>314.09133499999996</v>
      </c>
      <c r="C15" s="29">
        <v>505.81954899999999</v>
      </c>
      <c r="D15" s="29">
        <v>420.88997000000001</v>
      </c>
      <c r="E15" s="29">
        <v>468.44282800000002</v>
      </c>
      <c r="G15" s="29">
        <v>475.80400000000122</v>
      </c>
      <c r="H15" s="29">
        <v>367.04199999999992</v>
      </c>
      <c r="I15" s="29">
        <v>444.53900000000067</v>
      </c>
      <c r="J15" s="29">
        <v>451.80711936379174</v>
      </c>
      <c r="K15" s="29">
        <v>466.04459269000546</v>
      </c>
    </row>
    <row r="16" spans="1:11" s="32" customFormat="1" ht="21" customHeight="1">
      <c r="A16" s="28" t="s">
        <v>44</v>
      </c>
      <c r="B16" s="29">
        <v>731.68764999999996</v>
      </c>
      <c r="C16" s="29">
        <v>620.866758</v>
      </c>
      <c r="D16" s="29">
        <v>671.5</v>
      </c>
      <c r="E16" s="29">
        <v>731.98970399999996</v>
      </c>
      <c r="G16" s="29">
        <v>728.93399999999997</v>
      </c>
      <c r="H16" s="29">
        <v>992.04700000000003</v>
      </c>
      <c r="I16" s="29">
        <v>874</v>
      </c>
      <c r="J16" s="29">
        <v>904.31316300000003</v>
      </c>
      <c r="K16" s="29">
        <v>975.68249000000003</v>
      </c>
    </row>
    <row r="17" spans="1:11" s="32" customFormat="1" ht="21" customHeight="1">
      <c r="A17" s="30" t="s">
        <v>45</v>
      </c>
      <c r="B17" s="31">
        <v>20926.587222530008</v>
      </c>
      <c r="C17" s="31">
        <v>21513.246665159997</v>
      </c>
      <c r="D17" s="31">
        <v>21815.448738640003</v>
      </c>
      <c r="E17" s="31">
        <v>22340.391478000001</v>
      </c>
      <c r="G17" s="31">
        <v>22335.378000000001</v>
      </c>
      <c r="H17" s="31">
        <v>23235.055</v>
      </c>
      <c r="I17" s="31">
        <v>23425.360000000001</v>
      </c>
      <c r="J17" s="31">
        <v>24182.664100000002</v>
      </c>
      <c r="K17" s="31">
        <v>24732.629990000001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showGridLines="0" zoomScaleNormal="100" workbookViewId="0"/>
  </sheetViews>
  <sheetFormatPr defaultColWidth="84.5703125" defaultRowHeight="15"/>
  <cols>
    <col min="1" max="1" width="35.85546875" style="1" customWidth="1"/>
    <col min="2" max="5" width="12" style="2" customWidth="1"/>
    <col min="6" max="6" width="2.7109375" style="35" customWidth="1"/>
    <col min="7" max="10" width="12" style="2" customWidth="1"/>
    <col min="11" max="11" width="2.7109375" style="35" customWidth="1"/>
    <col min="12" max="13" width="12" style="2" customWidth="1"/>
    <col min="14" max="15" width="15.42578125" style="1" customWidth="1"/>
    <col min="16" max="249" width="84.5703125" style="1"/>
    <col min="250" max="250" width="60.5703125" style="1" customWidth="1"/>
    <col min="251" max="251" width="12.7109375" style="1" customWidth="1"/>
    <col min="252" max="252" width="11.7109375" style="1" customWidth="1"/>
    <col min="253" max="253" width="12.7109375" style="1" customWidth="1"/>
    <col min="254" max="254" width="11.710937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85546875" style="1" customWidth="1"/>
    <col min="261" max="261" width="11.5703125" style="1" customWidth="1"/>
    <col min="262" max="505" width="84.5703125" style="1"/>
    <col min="506" max="506" width="60.5703125" style="1" customWidth="1"/>
    <col min="507" max="507" width="12.7109375" style="1" customWidth="1"/>
    <col min="508" max="508" width="11.7109375" style="1" customWidth="1"/>
    <col min="509" max="509" width="12.7109375" style="1" customWidth="1"/>
    <col min="510" max="510" width="11.710937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85546875" style="1" customWidth="1"/>
    <col min="517" max="517" width="11.5703125" style="1" customWidth="1"/>
    <col min="518" max="761" width="84.5703125" style="1"/>
    <col min="762" max="762" width="60.5703125" style="1" customWidth="1"/>
    <col min="763" max="763" width="12.7109375" style="1" customWidth="1"/>
    <col min="764" max="764" width="11.7109375" style="1" customWidth="1"/>
    <col min="765" max="765" width="12.7109375" style="1" customWidth="1"/>
    <col min="766" max="766" width="11.710937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85546875" style="1" customWidth="1"/>
    <col min="773" max="773" width="11.5703125" style="1" customWidth="1"/>
    <col min="774" max="1017" width="84.5703125" style="1"/>
    <col min="1018" max="1018" width="60.5703125" style="1" customWidth="1"/>
    <col min="1019" max="1019" width="12.7109375" style="1" customWidth="1"/>
    <col min="1020" max="1020" width="11.7109375" style="1" customWidth="1"/>
    <col min="1021" max="1021" width="12.7109375" style="1" customWidth="1"/>
    <col min="1022" max="1022" width="11.710937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85546875" style="1" customWidth="1"/>
    <col min="1029" max="1029" width="11.5703125" style="1" customWidth="1"/>
    <col min="1030" max="1273" width="84.5703125" style="1"/>
    <col min="1274" max="1274" width="60.5703125" style="1" customWidth="1"/>
    <col min="1275" max="1275" width="12.7109375" style="1" customWidth="1"/>
    <col min="1276" max="1276" width="11.7109375" style="1" customWidth="1"/>
    <col min="1277" max="1277" width="12.7109375" style="1" customWidth="1"/>
    <col min="1278" max="1278" width="11.710937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85546875" style="1" customWidth="1"/>
    <col min="1285" max="1285" width="11.5703125" style="1" customWidth="1"/>
    <col min="1286" max="1529" width="84.5703125" style="1"/>
    <col min="1530" max="1530" width="60.5703125" style="1" customWidth="1"/>
    <col min="1531" max="1531" width="12.7109375" style="1" customWidth="1"/>
    <col min="1532" max="1532" width="11.7109375" style="1" customWidth="1"/>
    <col min="1533" max="1533" width="12.7109375" style="1" customWidth="1"/>
    <col min="1534" max="1534" width="11.710937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85546875" style="1" customWidth="1"/>
    <col min="1541" max="1541" width="11.5703125" style="1" customWidth="1"/>
    <col min="1542" max="1785" width="84.5703125" style="1"/>
    <col min="1786" max="1786" width="60.5703125" style="1" customWidth="1"/>
    <col min="1787" max="1787" width="12.7109375" style="1" customWidth="1"/>
    <col min="1788" max="1788" width="11.7109375" style="1" customWidth="1"/>
    <col min="1789" max="1789" width="12.7109375" style="1" customWidth="1"/>
    <col min="1790" max="1790" width="11.710937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85546875" style="1" customWidth="1"/>
    <col min="1797" max="1797" width="11.5703125" style="1" customWidth="1"/>
    <col min="1798" max="2041" width="84.5703125" style="1"/>
    <col min="2042" max="2042" width="60.5703125" style="1" customWidth="1"/>
    <col min="2043" max="2043" width="12.7109375" style="1" customWidth="1"/>
    <col min="2044" max="2044" width="11.7109375" style="1" customWidth="1"/>
    <col min="2045" max="2045" width="12.7109375" style="1" customWidth="1"/>
    <col min="2046" max="2046" width="11.710937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85546875" style="1" customWidth="1"/>
    <col min="2053" max="2053" width="11.5703125" style="1" customWidth="1"/>
    <col min="2054" max="2297" width="84.5703125" style="1"/>
    <col min="2298" max="2298" width="60.5703125" style="1" customWidth="1"/>
    <col min="2299" max="2299" width="12.7109375" style="1" customWidth="1"/>
    <col min="2300" max="2300" width="11.7109375" style="1" customWidth="1"/>
    <col min="2301" max="2301" width="12.7109375" style="1" customWidth="1"/>
    <col min="2302" max="2302" width="11.710937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85546875" style="1" customWidth="1"/>
    <col min="2309" max="2309" width="11.5703125" style="1" customWidth="1"/>
    <col min="2310" max="2553" width="84.5703125" style="1"/>
    <col min="2554" max="2554" width="60.5703125" style="1" customWidth="1"/>
    <col min="2555" max="2555" width="12.7109375" style="1" customWidth="1"/>
    <col min="2556" max="2556" width="11.7109375" style="1" customWidth="1"/>
    <col min="2557" max="2557" width="12.7109375" style="1" customWidth="1"/>
    <col min="2558" max="2558" width="11.710937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85546875" style="1" customWidth="1"/>
    <col min="2565" max="2565" width="11.5703125" style="1" customWidth="1"/>
    <col min="2566" max="2809" width="84.5703125" style="1"/>
    <col min="2810" max="2810" width="60.5703125" style="1" customWidth="1"/>
    <col min="2811" max="2811" width="12.7109375" style="1" customWidth="1"/>
    <col min="2812" max="2812" width="11.7109375" style="1" customWidth="1"/>
    <col min="2813" max="2813" width="12.7109375" style="1" customWidth="1"/>
    <col min="2814" max="2814" width="11.710937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85546875" style="1" customWidth="1"/>
    <col min="2821" max="2821" width="11.5703125" style="1" customWidth="1"/>
    <col min="2822" max="3065" width="84.5703125" style="1"/>
    <col min="3066" max="3066" width="60.5703125" style="1" customWidth="1"/>
    <col min="3067" max="3067" width="12.7109375" style="1" customWidth="1"/>
    <col min="3068" max="3068" width="11.7109375" style="1" customWidth="1"/>
    <col min="3069" max="3069" width="12.7109375" style="1" customWidth="1"/>
    <col min="3070" max="3070" width="11.710937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85546875" style="1" customWidth="1"/>
    <col min="3077" max="3077" width="11.5703125" style="1" customWidth="1"/>
    <col min="3078" max="3321" width="84.5703125" style="1"/>
    <col min="3322" max="3322" width="60.5703125" style="1" customWidth="1"/>
    <col min="3323" max="3323" width="12.7109375" style="1" customWidth="1"/>
    <col min="3324" max="3324" width="11.7109375" style="1" customWidth="1"/>
    <col min="3325" max="3325" width="12.7109375" style="1" customWidth="1"/>
    <col min="3326" max="3326" width="11.710937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85546875" style="1" customWidth="1"/>
    <col min="3333" max="3333" width="11.5703125" style="1" customWidth="1"/>
    <col min="3334" max="3577" width="84.5703125" style="1"/>
    <col min="3578" max="3578" width="60.5703125" style="1" customWidth="1"/>
    <col min="3579" max="3579" width="12.7109375" style="1" customWidth="1"/>
    <col min="3580" max="3580" width="11.7109375" style="1" customWidth="1"/>
    <col min="3581" max="3581" width="12.7109375" style="1" customWidth="1"/>
    <col min="3582" max="3582" width="11.710937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85546875" style="1" customWidth="1"/>
    <col min="3589" max="3589" width="11.5703125" style="1" customWidth="1"/>
    <col min="3590" max="3833" width="84.5703125" style="1"/>
    <col min="3834" max="3834" width="60.5703125" style="1" customWidth="1"/>
    <col min="3835" max="3835" width="12.7109375" style="1" customWidth="1"/>
    <col min="3836" max="3836" width="11.7109375" style="1" customWidth="1"/>
    <col min="3837" max="3837" width="12.7109375" style="1" customWidth="1"/>
    <col min="3838" max="3838" width="11.710937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85546875" style="1" customWidth="1"/>
    <col min="3845" max="3845" width="11.5703125" style="1" customWidth="1"/>
    <col min="3846" max="4089" width="84.5703125" style="1"/>
    <col min="4090" max="4090" width="60.5703125" style="1" customWidth="1"/>
    <col min="4091" max="4091" width="12.7109375" style="1" customWidth="1"/>
    <col min="4092" max="4092" width="11.7109375" style="1" customWidth="1"/>
    <col min="4093" max="4093" width="12.7109375" style="1" customWidth="1"/>
    <col min="4094" max="4094" width="11.710937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85546875" style="1" customWidth="1"/>
    <col min="4101" max="4101" width="11.5703125" style="1" customWidth="1"/>
    <col min="4102" max="4345" width="84.5703125" style="1"/>
    <col min="4346" max="4346" width="60.5703125" style="1" customWidth="1"/>
    <col min="4347" max="4347" width="12.7109375" style="1" customWidth="1"/>
    <col min="4348" max="4348" width="11.7109375" style="1" customWidth="1"/>
    <col min="4349" max="4349" width="12.7109375" style="1" customWidth="1"/>
    <col min="4350" max="4350" width="11.710937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85546875" style="1" customWidth="1"/>
    <col min="4357" max="4357" width="11.5703125" style="1" customWidth="1"/>
    <col min="4358" max="4601" width="84.5703125" style="1"/>
    <col min="4602" max="4602" width="60.5703125" style="1" customWidth="1"/>
    <col min="4603" max="4603" width="12.7109375" style="1" customWidth="1"/>
    <col min="4604" max="4604" width="11.7109375" style="1" customWidth="1"/>
    <col min="4605" max="4605" width="12.7109375" style="1" customWidth="1"/>
    <col min="4606" max="4606" width="11.710937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85546875" style="1" customWidth="1"/>
    <col min="4613" max="4613" width="11.5703125" style="1" customWidth="1"/>
    <col min="4614" max="4857" width="84.5703125" style="1"/>
    <col min="4858" max="4858" width="60.5703125" style="1" customWidth="1"/>
    <col min="4859" max="4859" width="12.7109375" style="1" customWidth="1"/>
    <col min="4860" max="4860" width="11.7109375" style="1" customWidth="1"/>
    <col min="4861" max="4861" width="12.7109375" style="1" customWidth="1"/>
    <col min="4862" max="4862" width="11.710937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85546875" style="1" customWidth="1"/>
    <col min="4869" max="4869" width="11.5703125" style="1" customWidth="1"/>
    <col min="4870" max="5113" width="84.5703125" style="1"/>
    <col min="5114" max="5114" width="60.5703125" style="1" customWidth="1"/>
    <col min="5115" max="5115" width="12.7109375" style="1" customWidth="1"/>
    <col min="5116" max="5116" width="11.7109375" style="1" customWidth="1"/>
    <col min="5117" max="5117" width="12.7109375" style="1" customWidth="1"/>
    <col min="5118" max="5118" width="11.710937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85546875" style="1" customWidth="1"/>
    <col min="5125" max="5125" width="11.5703125" style="1" customWidth="1"/>
    <col min="5126" max="5369" width="84.5703125" style="1"/>
    <col min="5370" max="5370" width="60.5703125" style="1" customWidth="1"/>
    <col min="5371" max="5371" width="12.7109375" style="1" customWidth="1"/>
    <col min="5372" max="5372" width="11.7109375" style="1" customWidth="1"/>
    <col min="5373" max="5373" width="12.7109375" style="1" customWidth="1"/>
    <col min="5374" max="5374" width="11.710937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85546875" style="1" customWidth="1"/>
    <col min="5381" max="5381" width="11.5703125" style="1" customWidth="1"/>
    <col min="5382" max="5625" width="84.5703125" style="1"/>
    <col min="5626" max="5626" width="60.5703125" style="1" customWidth="1"/>
    <col min="5627" max="5627" width="12.7109375" style="1" customWidth="1"/>
    <col min="5628" max="5628" width="11.7109375" style="1" customWidth="1"/>
    <col min="5629" max="5629" width="12.7109375" style="1" customWidth="1"/>
    <col min="5630" max="5630" width="11.710937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85546875" style="1" customWidth="1"/>
    <col min="5637" max="5637" width="11.5703125" style="1" customWidth="1"/>
    <col min="5638" max="5881" width="84.5703125" style="1"/>
    <col min="5882" max="5882" width="60.5703125" style="1" customWidth="1"/>
    <col min="5883" max="5883" width="12.7109375" style="1" customWidth="1"/>
    <col min="5884" max="5884" width="11.7109375" style="1" customWidth="1"/>
    <col min="5885" max="5885" width="12.7109375" style="1" customWidth="1"/>
    <col min="5886" max="5886" width="11.710937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85546875" style="1" customWidth="1"/>
    <col min="5893" max="5893" width="11.5703125" style="1" customWidth="1"/>
    <col min="5894" max="6137" width="84.5703125" style="1"/>
    <col min="6138" max="6138" width="60.5703125" style="1" customWidth="1"/>
    <col min="6139" max="6139" width="12.7109375" style="1" customWidth="1"/>
    <col min="6140" max="6140" width="11.7109375" style="1" customWidth="1"/>
    <col min="6141" max="6141" width="12.7109375" style="1" customWidth="1"/>
    <col min="6142" max="6142" width="11.710937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85546875" style="1" customWidth="1"/>
    <col min="6149" max="6149" width="11.5703125" style="1" customWidth="1"/>
    <col min="6150" max="6393" width="84.5703125" style="1"/>
    <col min="6394" max="6394" width="60.5703125" style="1" customWidth="1"/>
    <col min="6395" max="6395" width="12.7109375" style="1" customWidth="1"/>
    <col min="6396" max="6396" width="11.7109375" style="1" customWidth="1"/>
    <col min="6397" max="6397" width="12.7109375" style="1" customWidth="1"/>
    <col min="6398" max="6398" width="11.710937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85546875" style="1" customWidth="1"/>
    <col min="6405" max="6405" width="11.5703125" style="1" customWidth="1"/>
    <col min="6406" max="6649" width="84.5703125" style="1"/>
    <col min="6650" max="6650" width="60.5703125" style="1" customWidth="1"/>
    <col min="6651" max="6651" width="12.7109375" style="1" customWidth="1"/>
    <col min="6652" max="6652" width="11.7109375" style="1" customWidth="1"/>
    <col min="6653" max="6653" width="12.7109375" style="1" customWidth="1"/>
    <col min="6654" max="6654" width="11.710937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85546875" style="1" customWidth="1"/>
    <col min="6661" max="6661" width="11.5703125" style="1" customWidth="1"/>
    <col min="6662" max="6905" width="84.5703125" style="1"/>
    <col min="6906" max="6906" width="60.5703125" style="1" customWidth="1"/>
    <col min="6907" max="6907" width="12.7109375" style="1" customWidth="1"/>
    <col min="6908" max="6908" width="11.7109375" style="1" customWidth="1"/>
    <col min="6909" max="6909" width="12.7109375" style="1" customWidth="1"/>
    <col min="6910" max="6910" width="11.710937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85546875" style="1" customWidth="1"/>
    <col min="6917" max="6917" width="11.5703125" style="1" customWidth="1"/>
    <col min="6918" max="7161" width="84.5703125" style="1"/>
    <col min="7162" max="7162" width="60.5703125" style="1" customWidth="1"/>
    <col min="7163" max="7163" width="12.7109375" style="1" customWidth="1"/>
    <col min="7164" max="7164" width="11.7109375" style="1" customWidth="1"/>
    <col min="7165" max="7165" width="12.7109375" style="1" customWidth="1"/>
    <col min="7166" max="7166" width="11.710937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85546875" style="1" customWidth="1"/>
    <col min="7173" max="7173" width="11.5703125" style="1" customWidth="1"/>
    <col min="7174" max="7417" width="84.5703125" style="1"/>
    <col min="7418" max="7418" width="60.5703125" style="1" customWidth="1"/>
    <col min="7419" max="7419" width="12.7109375" style="1" customWidth="1"/>
    <col min="7420" max="7420" width="11.7109375" style="1" customWidth="1"/>
    <col min="7421" max="7421" width="12.7109375" style="1" customWidth="1"/>
    <col min="7422" max="7422" width="11.710937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85546875" style="1" customWidth="1"/>
    <col min="7429" max="7429" width="11.5703125" style="1" customWidth="1"/>
    <col min="7430" max="7673" width="84.5703125" style="1"/>
    <col min="7674" max="7674" width="60.5703125" style="1" customWidth="1"/>
    <col min="7675" max="7675" width="12.7109375" style="1" customWidth="1"/>
    <col min="7676" max="7676" width="11.7109375" style="1" customWidth="1"/>
    <col min="7677" max="7677" width="12.7109375" style="1" customWidth="1"/>
    <col min="7678" max="7678" width="11.710937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85546875" style="1" customWidth="1"/>
    <col min="7685" max="7685" width="11.5703125" style="1" customWidth="1"/>
    <col min="7686" max="7929" width="84.5703125" style="1"/>
    <col min="7930" max="7930" width="60.5703125" style="1" customWidth="1"/>
    <col min="7931" max="7931" width="12.7109375" style="1" customWidth="1"/>
    <col min="7932" max="7932" width="11.7109375" style="1" customWidth="1"/>
    <col min="7933" max="7933" width="12.7109375" style="1" customWidth="1"/>
    <col min="7934" max="7934" width="11.710937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85546875" style="1" customWidth="1"/>
    <col min="7941" max="7941" width="11.5703125" style="1" customWidth="1"/>
    <col min="7942" max="8185" width="84.5703125" style="1"/>
    <col min="8186" max="8186" width="60.5703125" style="1" customWidth="1"/>
    <col min="8187" max="8187" width="12.7109375" style="1" customWidth="1"/>
    <col min="8188" max="8188" width="11.7109375" style="1" customWidth="1"/>
    <col min="8189" max="8189" width="12.7109375" style="1" customWidth="1"/>
    <col min="8190" max="8190" width="11.710937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85546875" style="1" customWidth="1"/>
    <col min="8197" max="8197" width="11.5703125" style="1" customWidth="1"/>
    <col min="8198" max="8441" width="84.5703125" style="1"/>
    <col min="8442" max="8442" width="60.5703125" style="1" customWidth="1"/>
    <col min="8443" max="8443" width="12.7109375" style="1" customWidth="1"/>
    <col min="8444" max="8444" width="11.7109375" style="1" customWidth="1"/>
    <col min="8445" max="8445" width="12.7109375" style="1" customWidth="1"/>
    <col min="8446" max="8446" width="11.710937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85546875" style="1" customWidth="1"/>
    <col min="8453" max="8453" width="11.5703125" style="1" customWidth="1"/>
    <col min="8454" max="8697" width="84.5703125" style="1"/>
    <col min="8698" max="8698" width="60.5703125" style="1" customWidth="1"/>
    <col min="8699" max="8699" width="12.7109375" style="1" customWidth="1"/>
    <col min="8700" max="8700" width="11.7109375" style="1" customWidth="1"/>
    <col min="8701" max="8701" width="12.7109375" style="1" customWidth="1"/>
    <col min="8702" max="8702" width="11.710937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85546875" style="1" customWidth="1"/>
    <col min="8709" max="8709" width="11.5703125" style="1" customWidth="1"/>
    <col min="8710" max="8953" width="84.5703125" style="1"/>
    <col min="8954" max="8954" width="60.5703125" style="1" customWidth="1"/>
    <col min="8955" max="8955" width="12.7109375" style="1" customWidth="1"/>
    <col min="8956" max="8956" width="11.7109375" style="1" customWidth="1"/>
    <col min="8957" max="8957" width="12.7109375" style="1" customWidth="1"/>
    <col min="8958" max="8958" width="11.710937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85546875" style="1" customWidth="1"/>
    <col min="8965" max="8965" width="11.5703125" style="1" customWidth="1"/>
    <col min="8966" max="9209" width="84.5703125" style="1"/>
    <col min="9210" max="9210" width="60.5703125" style="1" customWidth="1"/>
    <col min="9211" max="9211" width="12.7109375" style="1" customWidth="1"/>
    <col min="9212" max="9212" width="11.7109375" style="1" customWidth="1"/>
    <col min="9213" max="9213" width="12.7109375" style="1" customWidth="1"/>
    <col min="9214" max="9214" width="11.710937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85546875" style="1" customWidth="1"/>
    <col min="9221" max="9221" width="11.5703125" style="1" customWidth="1"/>
    <col min="9222" max="9465" width="84.5703125" style="1"/>
    <col min="9466" max="9466" width="60.5703125" style="1" customWidth="1"/>
    <col min="9467" max="9467" width="12.7109375" style="1" customWidth="1"/>
    <col min="9468" max="9468" width="11.7109375" style="1" customWidth="1"/>
    <col min="9469" max="9469" width="12.7109375" style="1" customWidth="1"/>
    <col min="9470" max="9470" width="11.710937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85546875" style="1" customWidth="1"/>
    <col min="9477" max="9477" width="11.5703125" style="1" customWidth="1"/>
    <col min="9478" max="9721" width="84.5703125" style="1"/>
    <col min="9722" max="9722" width="60.5703125" style="1" customWidth="1"/>
    <col min="9723" max="9723" width="12.7109375" style="1" customWidth="1"/>
    <col min="9724" max="9724" width="11.7109375" style="1" customWidth="1"/>
    <col min="9725" max="9725" width="12.7109375" style="1" customWidth="1"/>
    <col min="9726" max="9726" width="11.710937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85546875" style="1" customWidth="1"/>
    <col min="9733" max="9733" width="11.5703125" style="1" customWidth="1"/>
    <col min="9734" max="9977" width="84.5703125" style="1"/>
    <col min="9978" max="9978" width="60.5703125" style="1" customWidth="1"/>
    <col min="9979" max="9979" width="12.7109375" style="1" customWidth="1"/>
    <col min="9980" max="9980" width="11.7109375" style="1" customWidth="1"/>
    <col min="9981" max="9981" width="12.7109375" style="1" customWidth="1"/>
    <col min="9982" max="9982" width="11.710937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85546875" style="1" customWidth="1"/>
    <col min="9989" max="9989" width="11.5703125" style="1" customWidth="1"/>
    <col min="9990" max="10233" width="84.5703125" style="1"/>
    <col min="10234" max="10234" width="60.5703125" style="1" customWidth="1"/>
    <col min="10235" max="10235" width="12.7109375" style="1" customWidth="1"/>
    <col min="10236" max="10236" width="11.7109375" style="1" customWidth="1"/>
    <col min="10237" max="10237" width="12.7109375" style="1" customWidth="1"/>
    <col min="10238" max="10238" width="11.710937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85546875" style="1" customWidth="1"/>
    <col min="10245" max="10245" width="11.5703125" style="1" customWidth="1"/>
    <col min="10246" max="10489" width="84.5703125" style="1"/>
    <col min="10490" max="10490" width="60.5703125" style="1" customWidth="1"/>
    <col min="10491" max="10491" width="12.7109375" style="1" customWidth="1"/>
    <col min="10492" max="10492" width="11.7109375" style="1" customWidth="1"/>
    <col min="10493" max="10493" width="12.7109375" style="1" customWidth="1"/>
    <col min="10494" max="10494" width="11.710937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85546875" style="1" customWidth="1"/>
    <col min="10501" max="10501" width="11.5703125" style="1" customWidth="1"/>
    <col min="10502" max="10745" width="84.5703125" style="1"/>
    <col min="10746" max="10746" width="60.5703125" style="1" customWidth="1"/>
    <col min="10747" max="10747" width="12.7109375" style="1" customWidth="1"/>
    <col min="10748" max="10748" width="11.7109375" style="1" customWidth="1"/>
    <col min="10749" max="10749" width="12.7109375" style="1" customWidth="1"/>
    <col min="10750" max="10750" width="11.710937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85546875" style="1" customWidth="1"/>
    <col min="10757" max="10757" width="11.5703125" style="1" customWidth="1"/>
    <col min="10758" max="11001" width="84.5703125" style="1"/>
    <col min="11002" max="11002" width="60.5703125" style="1" customWidth="1"/>
    <col min="11003" max="11003" width="12.7109375" style="1" customWidth="1"/>
    <col min="11004" max="11004" width="11.7109375" style="1" customWidth="1"/>
    <col min="11005" max="11005" width="12.7109375" style="1" customWidth="1"/>
    <col min="11006" max="11006" width="11.710937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85546875" style="1" customWidth="1"/>
    <col min="11013" max="11013" width="11.5703125" style="1" customWidth="1"/>
    <col min="11014" max="11257" width="84.5703125" style="1"/>
    <col min="11258" max="11258" width="60.5703125" style="1" customWidth="1"/>
    <col min="11259" max="11259" width="12.7109375" style="1" customWidth="1"/>
    <col min="11260" max="11260" width="11.7109375" style="1" customWidth="1"/>
    <col min="11261" max="11261" width="12.7109375" style="1" customWidth="1"/>
    <col min="11262" max="11262" width="11.710937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85546875" style="1" customWidth="1"/>
    <col min="11269" max="11269" width="11.5703125" style="1" customWidth="1"/>
    <col min="11270" max="11513" width="84.5703125" style="1"/>
    <col min="11514" max="11514" width="60.5703125" style="1" customWidth="1"/>
    <col min="11515" max="11515" width="12.7109375" style="1" customWidth="1"/>
    <col min="11516" max="11516" width="11.7109375" style="1" customWidth="1"/>
    <col min="11517" max="11517" width="12.7109375" style="1" customWidth="1"/>
    <col min="11518" max="11518" width="11.710937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85546875" style="1" customWidth="1"/>
    <col min="11525" max="11525" width="11.5703125" style="1" customWidth="1"/>
    <col min="11526" max="11769" width="84.5703125" style="1"/>
    <col min="11770" max="11770" width="60.5703125" style="1" customWidth="1"/>
    <col min="11771" max="11771" width="12.7109375" style="1" customWidth="1"/>
    <col min="11772" max="11772" width="11.7109375" style="1" customWidth="1"/>
    <col min="11773" max="11773" width="12.7109375" style="1" customWidth="1"/>
    <col min="11774" max="11774" width="11.710937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85546875" style="1" customWidth="1"/>
    <col min="11781" max="11781" width="11.5703125" style="1" customWidth="1"/>
    <col min="11782" max="12025" width="84.5703125" style="1"/>
    <col min="12026" max="12026" width="60.5703125" style="1" customWidth="1"/>
    <col min="12027" max="12027" width="12.7109375" style="1" customWidth="1"/>
    <col min="12028" max="12028" width="11.7109375" style="1" customWidth="1"/>
    <col min="12029" max="12029" width="12.7109375" style="1" customWidth="1"/>
    <col min="12030" max="12030" width="11.710937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85546875" style="1" customWidth="1"/>
    <col min="12037" max="12037" width="11.5703125" style="1" customWidth="1"/>
    <col min="12038" max="12281" width="84.5703125" style="1"/>
    <col min="12282" max="12282" width="60.5703125" style="1" customWidth="1"/>
    <col min="12283" max="12283" width="12.7109375" style="1" customWidth="1"/>
    <col min="12284" max="12284" width="11.7109375" style="1" customWidth="1"/>
    <col min="12285" max="12285" width="12.7109375" style="1" customWidth="1"/>
    <col min="12286" max="12286" width="11.710937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85546875" style="1" customWidth="1"/>
    <col min="12293" max="12293" width="11.5703125" style="1" customWidth="1"/>
    <col min="12294" max="12537" width="84.5703125" style="1"/>
    <col min="12538" max="12538" width="60.5703125" style="1" customWidth="1"/>
    <col min="12539" max="12539" width="12.7109375" style="1" customWidth="1"/>
    <col min="12540" max="12540" width="11.7109375" style="1" customWidth="1"/>
    <col min="12541" max="12541" width="12.7109375" style="1" customWidth="1"/>
    <col min="12542" max="12542" width="11.710937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85546875" style="1" customWidth="1"/>
    <col min="12549" max="12549" width="11.5703125" style="1" customWidth="1"/>
    <col min="12550" max="12793" width="84.5703125" style="1"/>
    <col min="12794" max="12794" width="60.5703125" style="1" customWidth="1"/>
    <col min="12795" max="12795" width="12.7109375" style="1" customWidth="1"/>
    <col min="12796" max="12796" width="11.7109375" style="1" customWidth="1"/>
    <col min="12797" max="12797" width="12.7109375" style="1" customWidth="1"/>
    <col min="12798" max="12798" width="11.710937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85546875" style="1" customWidth="1"/>
    <col min="12805" max="12805" width="11.5703125" style="1" customWidth="1"/>
    <col min="12806" max="13049" width="84.5703125" style="1"/>
    <col min="13050" max="13050" width="60.5703125" style="1" customWidth="1"/>
    <col min="13051" max="13051" width="12.7109375" style="1" customWidth="1"/>
    <col min="13052" max="13052" width="11.7109375" style="1" customWidth="1"/>
    <col min="13053" max="13053" width="12.7109375" style="1" customWidth="1"/>
    <col min="13054" max="13054" width="11.710937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85546875" style="1" customWidth="1"/>
    <col min="13061" max="13061" width="11.5703125" style="1" customWidth="1"/>
    <col min="13062" max="13305" width="84.5703125" style="1"/>
    <col min="13306" max="13306" width="60.5703125" style="1" customWidth="1"/>
    <col min="13307" max="13307" width="12.7109375" style="1" customWidth="1"/>
    <col min="13308" max="13308" width="11.7109375" style="1" customWidth="1"/>
    <col min="13309" max="13309" width="12.7109375" style="1" customWidth="1"/>
    <col min="13310" max="13310" width="11.710937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85546875" style="1" customWidth="1"/>
    <col min="13317" max="13317" width="11.5703125" style="1" customWidth="1"/>
    <col min="13318" max="13561" width="84.5703125" style="1"/>
    <col min="13562" max="13562" width="60.5703125" style="1" customWidth="1"/>
    <col min="13563" max="13563" width="12.7109375" style="1" customWidth="1"/>
    <col min="13564" max="13564" width="11.7109375" style="1" customWidth="1"/>
    <col min="13565" max="13565" width="12.7109375" style="1" customWidth="1"/>
    <col min="13566" max="13566" width="11.710937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85546875" style="1" customWidth="1"/>
    <col min="13573" max="13573" width="11.5703125" style="1" customWidth="1"/>
    <col min="13574" max="13817" width="84.5703125" style="1"/>
    <col min="13818" max="13818" width="60.5703125" style="1" customWidth="1"/>
    <col min="13819" max="13819" width="12.7109375" style="1" customWidth="1"/>
    <col min="13820" max="13820" width="11.7109375" style="1" customWidth="1"/>
    <col min="13821" max="13821" width="12.7109375" style="1" customWidth="1"/>
    <col min="13822" max="13822" width="11.710937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85546875" style="1" customWidth="1"/>
    <col min="13829" max="13829" width="11.5703125" style="1" customWidth="1"/>
    <col min="13830" max="14073" width="84.5703125" style="1"/>
    <col min="14074" max="14074" width="60.5703125" style="1" customWidth="1"/>
    <col min="14075" max="14075" width="12.7109375" style="1" customWidth="1"/>
    <col min="14076" max="14076" width="11.7109375" style="1" customWidth="1"/>
    <col min="14077" max="14077" width="12.7109375" style="1" customWidth="1"/>
    <col min="14078" max="14078" width="11.710937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85546875" style="1" customWidth="1"/>
    <col min="14085" max="14085" width="11.5703125" style="1" customWidth="1"/>
    <col min="14086" max="14329" width="84.5703125" style="1"/>
    <col min="14330" max="14330" width="60.5703125" style="1" customWidth="1"/>
    <col min="14331" max="14331" width="12.7109375" style="1" customWidth="1"/>
    <col min="14332" max="14332" width="11.7109375" style="1" customWidth="1"/>
    <col min="14333" max="14333" width="12.7109375" style="1" customWidth="1"/>
    <col min="14334" max="14334" width="11.710937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85546875" style="1" customWidth="1"/>
    <col min="14341" max="14341" width="11.5703125" style="1" customWidth="1"/>
    <col min="14342" max="14585" width="84.5703125" style="1"/>
    <col min="14586" max="14586" width="60.5703125" style="1" customWidth="1"/>
    <col min="14587" max="14587" width="12.7109375" style="1" customWidth="1"/>
    <col min="14588" max="14588" width="11.7109375" style="1" customWidth="1"/>
    <col min="14589" max="14589" width="12.7109375" style="1" customWidth="1"/>
    <col min="14590" max="14590" width="11.710937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85546875" style="1" customWidth="1"/>
    <col min="14597" max="14597" width="11.5703125" style="1" customWidth="1"/>
    <col min="14598" max="14841" width="84.5703125" style="1"/>
    <col min="14842" max="14842" width="60.5703125" style="1" customWidth="1"/>
    <col min="14843" max="14843" width="12.7109375" style="1" customWidth="1"/>
    <col min="14844" max="14844" width="11.7109375" style="1" customWidth="1"/>
    <col min="14845" max="14845" width="12.7109375" style="1" customWidth="1"/>
    <col min="14846" max="14846" width="11.710937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85546875" style="1" customWidth="1"/>
    <col min="14853" max="14853" width="11.5703125" style="1" customWidth="1"/>
    <col min="14854" max="15097" width="84.5703125" style="1"/>
    <col min="15098" max="15098" width="60.5703125" style="1" customWidth="1"/>
    <col min="15099" max="15099" width="12.7109375" style="1" customWidth="1"/>
    <col min="15100" max="15100" width="11.7109375" style="1" customWidth="1"/>
    <col min="15101" max="15101" width="12.7109375" style="1" customWidth="1"/>
    <col min="15102" max="15102" width="11.710937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85546875" style="1" customWidth="1"/>
    <col min="15109" max="15109" width="11.5703125" style="1" customWidth="1"/>
    <col min="15110" max="15353" width="84.5703125" style="1"/>
    <col min="15354" max="15354" width="60.5703125" style="1" customWidth="1"/>
    <col min="15355" max="15355" width="12.7109375" style="1" customWidth="1"/>
    <col min="15356" max="15356" width="11.7109375" style="1" customWidth="1"/>
    <col min="15357" max="15357" width="12.7109375" style="1" customWidth="1"/>
    <col min="15358" max="15358" width="11.710937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85546875" style="1" customWidth="1"/>
    <col min="15365" max="15365" width="11.5703125" style="1" customWidth="1"/>
    <col min="15366" max="15609" width="84.5703125" style="1"/>
    <col min="15610" max="15610" width="60.5703125" style="1" customWidth="1"/>
    <col min="15611" max="15611" width="12.7109375" style="1" customWidth="1"/>
    <col min="15612" max="15612" width="11.7109375" style="1" customWidth="1"/>
    <col min="15613" max="15613" width="12.7109375" style="1" customWidth="1"/>
    <col min="15614" max="15614" width="11.710937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85546875" style="1" customWidth="1"/>
    <col min="15621" max="15621" width="11.5703125" style="1" customWidth="1"/>
    <col min="15622" max="15865" width="84.5703125" style="1"/>
    <col min="15866" max="15866" width="60.5703125" style="1" customWidth="1"/>
    <col min="15867" max="15867" width="12.7109375" style="1" customWidth="1"/>
    <col min="15868" max="15868" width="11.7109375" style="1" customWidth="1"/>
    <col min="15869" max="15869" width="12.7109375" style="1" customWidth="1"/>
    <col min="15870" max="15870" width="11.710937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85546875" style="1" customWidth="1"/>
    <col min="15877" max="15877" width="11.5703125" style="1" customWidth="1"/>
    <col min="15878" max="16121" width="84.5703125" style="1"/>
    <col min="16122" max="16122" width="60.5703125" style="1" customWidth="1"/>
    <col min="16123" max="16123" width="12.7109375" style="1" customWidth="1"/>
    <col min="16124" max="16124" width="11.7109375" style="1" customWidth="1"/>
    <col min="16125" max="16125" width="12.7109375" style="1" customWidth="1"/>
    <col min="16126" max="16126" width="11.710937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85546875" style="1" customWidth="1"/>
    <col min="16133" max="16133" width="11.5703125" style="1" customWidth="1"/>
    <col min="16134" max="16384" width="84.5703125" style="1"/>
  </cols>
  <sheetData>
    <row r="2" spans="1:15" ht="15.75">
      <c r="A2" s="120" t="s">
        <v>84</v>
      </c>
      <c r="B2" s="120"/>
      <c r="C2" s="120"/>
    </row>
    <row r="3" spans="1:15" ht="12.75" customHeight="1">
      <c r="A3" s="9"/>
      <c r="B3" s="34"/>
      <c r="C3" s="34"/>
      <c r="D3" s="34"/>
      <c r="E3" s="34"/>
      <c r="F3" s="1"/>
      <c r="G3" s="34"/>
      <c r="H3" s="34"/>
      <c r="I3" s="34"/>
      <c r="J3" s="34"/>
      <c r="K3" s="1"/>
      <c r="L3" s="34"/>
      <c r="M3" s="34"/>
    </row>
    <row r="4" spans="1:15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1"/>
      <c r="G4" s="26" t="s">
        <v>89</v>
      </c>
      <c r="H4" s="26" t="s">
        <v>98</v>
      </c>
      <c r="I4" s="26" t="s">
        <v>107</v>
      </c>
      <c r="J4" s="26" t="s">
        <v>136</v>
      </c>
      <c r="K4" s="1"/>
      <c r="L4" s="26" t="s">
        <v>5</v>
      </c>
      <c r="M4" s="26" t="s">
        <v>137</v>
      </c>
    </row>
    <row r="5" spans="1:15" s="9" customFormat="1" ht="19.5" customHeight="1">
      <c r="A5" s="6" t="s">
        <v>6</v>
      </c>
      <c r="B5" s="36">
        <v>62.030059526063056</v>
      </c>
      <c r="C5" s="36">
        <v>63.120991361683927</v>
      </c>
      <c r="D5" s="36">
        <v>65.526050797754962</v>
      </c>
      <c r="E5" s="36">
        <v>67.295243741370953</v>
      </c>
      <c r="G5" s="36">
        <v>67.289347420772074</v>
      </c>
      <c r="H5" s="36">
        <v>68.383232202898014</v>
      </c>
      <c r="I5" s="36">
        <v>68.504495567715026</v>
      </c>
      <c r="J5" s="36">
        <v>69.669700285686034</v>
      </c>
      <c r="L5" s="36">
        <v>257.97234542687289</v>
      </c>
      <c r="M5" s="36">
        <v>273.84677547703819</v>
      </c>
      <c r="N5" s="1"/>
      <c r="O5" s="1"/>
    </row>
    <row r="6" spans="1:15" s="9" customFormat="1" ht="19.5" customHeight="1">
      <c r="A6" s="6" t="s">
        <v>7</v>
      </c>
      <c r="B6" s="36">
        <v>0.63358044290099391</v>
      </c>
      <c r="C6" s="36">
        <v>1.9173429770019899</v>
      </c>
      <c r="D6" s="36">
        <v>5.6541703550149975</v>
      </c>
      <c r="E6" s="36">
        <v>4.2288476805460169</v>
      </c>
      <c r="G6" s="36">
        <v>3.4320962901910024</v>
      </c>
      <c r="H6" s="36">
        <v>4.6919306787490074</v>
      </c>
      <c r="I6" s="36">
        <v>4.4638398504440069</v>
      </c>
      <c r="J6" s="36">
        <v>5.494021335359994</v>
      </c>
      <c r="L6" s="36">
        <v>12.433941455463998</v>
      </c>
      <c r="M6" s="36">
        <v>18.08188815473801</v>
      </c>
      <c r="N6" s="1"/>
      <c r="O6" s="1"/>
    </row>
    <row r="7" spans="1:15" s="9" customFormat="1" ht="19.5" customHeight="1">
      <c r="A7" s="6" t="s">
        <v>8</v>
      </c>
      <c r="B7" s="36">
        <v>0</v>
      </c>
      <c r="C7" s="36">
        <v>0</v>
      </c>
      <c r="D7" s="36">
        <v>0</v>
      </c>
      <c r="E7" s="36">
        <v>0</v>
      </c>
      <c r="G7" s="36">
        <v>0</v>
      </c>
      <c r="H7" s="36">
        <v>0</v>
      </c>
      <c r="I7" s="36">
        <v>0</v>
      </c>
      <c r="J7" s="36">
        <v>0</v>
      </c>
      <c r="L7" s="36">
        <v>0</v>
      </c>
      <c r="M7" s="36">
        <v>0</v>
      </c>
      <c r="N7" s="1"/>
      <c r="O7" s="1"/>
    </row>
    <row r="8" spans="1:15" s="9" customFormat="1" ht="19.5" customHeight="1">
      <c r="A8" s="10" t="s">
        <v>46</v>
      </c>
      <c r="B8" s="36">
        <v>0.10920347078699964</v>
      </c>
      <c r="C8" s="36">
        <v>0.12792898949200024</v>
      </c>
      <c r="D8" s="36">
        <v>6.2365371821999992E-2</v>
      </c>
      <c r="E8" s="36">
        <v>3.8780408060999971E-2</v>
      </c>
      <c r="G8" s="36">
        <v>5.0472294796000031E-2</v>
      </c>
      <c r="H8" s="36">
        <v>0.24153015395999997</v>
      </c>
      <c r="I8" s="36">
        <v>6.6376365198999962E-2</v>
      </c>
      <c r="J8" s="36">
        <v>-4.8030549649999447E-3</v>
      </c>
      <c r="L8" s="36">
        <v>0.33827824016199981</v>
      </c>
      <c r="M8" s="36">
        <v>0.35357575898999999</v>
      </c>
      <c r="N8" s="1"/>
      <c r="O8" s="1"/>
    </row>
    <row r="9" spans="1:15" s="9" customFormat="1" ht="19.5" customHeight="1">
      <c r="A9" s="11" t="s">
        <v>47</v>
      </c>
      <c r="B9" s="37">
        <f>SUM(B5:B8)</f>
        <v>62.77284343975105</v>
      </c>
      <c r="C9" s="37">
        <f t="shared" ref="C9:E9" si="0">SUM(C5:C8)</f>
        <v>65.166263328177919</v>
      </c>
      <c r="D9" s="37">
        <f t="shared" si="0"/>
        <v>71.242586524591957</v>
      </c>
      <c r="E9" s="37">
        <f t="shared" si="0"/>
        <v>71.562871829977965</v>
      </c>
      <c r="G9" s="37">
        <f t="shared" ref="G9:J9" si="1">SUM(G5:G8)</f>
        <v>70.771916005759067</v>
      </c>
      <c r="H9" s="37">
        <f t="shared" si="1"/>
        <v>73.316693035607017</v>
      </c>
      <c r="I9" s="37">
        <f t="shared" si="1"/>
        <v>73.034711783358034</v>
      </c>
      <c r="J9" s="37">
        <f t="shared" si="1"/>
        <v>75.158918566081027</v>
      </c>
      <c r="L9" s="37">
        <f t="shared" ref="L9:M9" si="2">SUM(L5:L8)</f>
        <v>270.7445651224989</v>
      </c>
      <c r="M9" s="37">
        <f t="shared" si="2"/>
        <v>292.28223939076622</v>
      </c>
      <c r="N9" s="1"/>
      <c r="O9" s="1"/>
    </row>
    <row r="10" spans="1:15" s="9" customFormat="1" ht="19.5" customHeight="1">
      <c r="A10" s="6"/>
      <c r="B10" s="36"/>
      <c r="C10" s="36"/>
      <c r="D10" s="36"/>
      <c r="E10" s="36"/>
      <c r="G10" s="36"/>
      <c r="H10" s="36"/>
      <c r="I10" s="36"/>
      <c r="J10" s="36"/>
      <c r="L10" s="36"/>
      <c r="M10" s="36"/>
      <c r="N10" s="1"/>
      <c r="O10" s="1"/>
    </row>
    <row r="11" spans="1:15" s="9" customFormat="1" ht="19.5" customHeight="1">
      <c r="A11" s="6" t="s">
        <v>6</v>
      </c>
      <c r="B11" s="36">
        <v>0</v>
      </c>
      <c r="C11" s="36">
        <v>0</v>
      </c>
      <c r="D11" s="36">
        <v>0</v>
      </c>
      <c r="E11" s="36">
        <v>0</v>
      </c>
      <c r="G11" s="36">
        <v>0</v>
      </c>
      <c r="H11" s="36">
        <v>0</v>
      </c>
      <c r="I11" s="36">
        <v>0</v>
      </c>
      <c r="J11" s="36">
        <v>0</v>
      </c>
      <c r="L11" s="36">
        <v>0</v>
      </c>
      <c r="M11" s="36">
        <v>0</v>
      </c>
      <c r="N11" s="1"/>
      <c r="O11" s="1"/>
    </row>
    <row r="12" spans="1:15" s="9" customFormat="1" ht="19.5" customHeight="1">
      <c r="A12" s="6" t="s">
        <v>7</v>
      </c>
      <c r="B12" s="36">
        <v>43.658399521253955</v>
      </c>
      <c r="C12" s="36">
        <v>44.611201236250061</v>
      </c>
      <c r="D12" s="36">
        <v>47.113231288070907</v>
      </c>
      <c r="E12" s="36">
        <v>48.276069105895033</v>
      </c>
      <c r="G12" s="36">
        <v>47.094333047771961</v>
      </c>
      <c r="H12" s="36">
        <v>49.482793322716994</v>
      </c>
      <c r="I12" s="36">
        <v>52.239108474474008</v>
      </c>
      <c r="J12" s="36">
        <v>57.952846991991066</v>
      </c>
      <c r="L12" s="36">
        <v>183.65890115146993</v>
      </c>
      <c r="M12" s="36">
        <v>206.76922735694799</v>
      </c>
      <c r="N12" s="1"/>
      <c r="O12" s="1"/>
    </row>
    <row r="13" spans="1:15" s="9" customFormat="1" ht="19.5" customHeight="1">
      <c r="A13" s="6" t="s">
        <v>8</v>
      </c>
      <c r="B13" s="36">
        <v>0</v>
      </c>
      <c r="C13" s="36">
        <v>0</v>
      </c>
      <c r="D13" s="36">
        <v>0</v>
      </c>
      <c r="E13" s="36">
        <v>0</v>
      </c>
      <c r="G13" s="36">
        <v>0</v>
      </c>
      <c r="H13" s="36">
        <v>0</v>
      </c>
      <c r="I13" s="36">
        <v>0</v>
      </c>
      <c r="J13" s="36">
        <v>0</v>
      </c>
      <c r="L13" s="36">
        <v>0</v>
      </c>
      <c r="M13" s="36">
        <v>0</v>
      </c>
      <c r="N13" s="1"/>
      <c r="O13" s="1"/>
    </row>
    <row r="14" spans="1:15" s="9" customFormat="1" ht="19.5" customHeight="1">
      <c r="A14" s="10" t="s">
        <v>46</v>
      </c>
      <c r="B14" s="36">
        <v>0</v>
      </c>
      <c r="C14" s="36">
        <v>0</v>
      </c>
      <c r="D14" s="36">
        <v>0</v>
      </c>
      <c r="E14" s="36">
        <v>0</v>
      </c>
      <c r="G14" s="36">
        <v>0</v>
      </c>
      <c r="H14" s="36">
        <v>0</v>
      </c>
      <c r="I14" s="36">
        <v>0</v>
      </c>
      <c r="J14" s="36">
        <v>1.7250000000000001</v>
      </c>
      <c r="L14" s="36">
        <v>0</v>
      </c>
      <c r="M14" s="36">
        <v>1.7250000000000001</v>
      </c>
      <c r="N14" s="1"/>
      <c r="O14" s="1"/>
    </row>
    <row r="15" spans="1:15" s="9" customFormat="1" ht="19.5" customHeight="1">
      <c r="A15" s="11" t="s">
        <v>48</v>
      </c>
      <c r="B15" s="37">
        <f>SUM(B11:B14)</f>
        <v>43.658399521253955</v>
      </c>
      <c r="C15" s="37">
        <f t="shared" ref="C15:E15" si="3">SUM(C11:C14)</f>
        <v>44.611201236250061</v>
      </c>
      <c r="D15" s="37">
        <f t="shared" si="3"/>
        <v>47.113231288070907</v>
      </c>
      <c r="E15" s="37">
        <f t="shared" si="3"/>
        <v>48.276069105895033</v>
      </c>
      <c r="G15" s="37">
        <f t="shared" ref="G15:J15" si="4">SUM(G11:G14)</f>
        <v>47.094333047771961</v>
      </c>
      <c r="H15" s="37">
        <f t="shared" si="4"/>
        <v>49.482793322716994</v>
      </c>
      <c r="I15" s="37">
        <f t="shared" si="4"/>
        <v>52.239108474474008</v>
      </c>
      <c r="J15" s="37">
        <f t="shared" si="4"/>
        <v>59.677846991991068</v>
      </c>
      <c r="L15" s="37">
        <f t="shared" ref="L15:M15" si="5">SUM(L11:L14)</f>
        <v>183.65890115146993</v>
      </c>
      <c r="M15" s="37">
        <f t="shared" si="5"/>
        <v>208.49422735694799</v>
      </c>
      <c r="N15" s="1"/>
      <c r="O15" s="1"/>
    </row>
    <row r="16" spans="1:15" s="9" customFormat="1" ht="19.5" customHeight="1">
      <c r="A16" s="6"/>
      <c r="B16" s="36"/>
      <c r="C16" s="36"/>
      <c r="D16" s="36"/>
      <c r="E16" s="36"/>
      <c r="G16" s="36"/>
      <c r="H16" s="36"/>
      <c r="I16" s="36"/>
      <c r="J16" s="36"/>
      <c r="L16" s="36"/>
      <c r="M16" s="36"/>
      <c r="N16" s="1"/>
      <c r="O16" s="1"/>
    </row>
    <row r="17" spans="1:15" s="9" customFormat="1" ht="19.5" customHeight="1">
      <c r="A17" s="6" t="s">
        <v>6</v>
      </c>
      <c r="B17" s="36">
        <v>2.8338884328470013</v>
      </c>
      <c r="C17" s="36">
        <v>3.1940492706219983</v>
      </c>
      <c r="D17" s="36">
        <v>3.4197468636539998</v>
      </c>
      <c r="E17" s="36">
        <v>3.6722229393670012</v>
      </c>
      <c r="G17" s="36">
        <v>3.2434590638139977</v>
      </c>
      <c r="H17" s="36">
        <v>3.1695508462639994</v>
      </c>
      <c r="I17" s="36">
        <v>3.3687458347360022</v>
      </c>
      <c r="J17" s="36">
        <v>3.6458772051549997</v>
      </c>
      <c r="L17" s="36">
        <v>13.119907506490001</v>
      </c>
      <c r="M17" s="36">
        <v>13.427632949988995</v>
      </c>
      <c r="N17" s="1"/>
      <c r="O17" s="1"/>
    </row>
    <row r="18" spans="1:15" s="9" customFormat="1" ht="19.5" customHeight="1">
      <c r="A18" s="6" t="s">
        <v>7</v>
      </c>
      <c r="B18" s="36">
        <v>20.256209430154026</v>
      </c>
      <c r="C18" s="36">
        <v>18.271062311399046</v>
      </c>
      <c r="D18" s="36">
        <v>16.757614071188975</v>
      </c>
      <c r="E18" s="36">
        <v>18.007471707815004</v>
      </c>
      <c r="G18" s="36">
        <v>20.643745096080021</v>
      </c>
      <c r="H18" s="36">
        <v>20.058952663216015</v>
      </c>
      <c r="I18" s="36">
        <v>15.817231880117991</v>
      </c>
      <c r="J18" s="36">
        <v>18.172511148089054</v>
      </c>
      <c r="L18" s="36">
        <v>73.292357520557047</v>
      </c>
      <c r="M18" s="36">
        <v>74.692440787496039</v>
      </c>
      <c r="N18" s="1"/>
      <c r="O18" s="1"/>
    </row>
    <row r="19" spans="1:15" s="9" customFormat="1" ht="19.5" customHeight="1">
      <c r="A19" s="6" t="s">
        <v>8</v>
      </c>
      <c r="B19" s="36">
        <v>13.413717695912</v>
      </c>
      <c r="C19" s="36">
        <v>12.113252366947</v>
      </c>
      <c r="D19" s="36">
        <v>10.983109799938999</v>
      </c>
      <c r="E19" s="36">
        <v>10.078748106744991</v>
      </c>
      <c r="G19" s="36">
        <v>13.799099164951999</v>
      </c>
      <c r="H19" s="36">
        <v>12.209526463324998</v>
      </c>
      <c r="I19" s="36">
        <v>8.1755499455529996</v>
      </c>
      <c r="J19" s="36">
        <v>10.591620174354002</v>
      </c>
      <c r="L19" s="36">
        <v>46.588827969543004</v>
      </c>
      <c r="M19" s="36">
        <v>44.775795748185999</v>
      </c>
      <c r="N19" s="1"/>
      <c r="O19" s="1"/>
    </row>
    <row r="20" spans="1:15" s="9" customFormat="1" ht="19.5" customHeight="1">
      <c r="A20" s="10" t="s">
        <v>46</v>
      </c>
      <c r="B20" s="36">
        <v>0</v>
      </c>
      <c r="C20" s="36">
        <v>0</v>
      </c>
      <c r="D20" s="36">
        <v>0</v>
      </c>
      <c r="E20" s="36">
        <v>0</v>
      </c>
      <c r="G20" s="36">
        <v>0</v>
      </c>
      <c r="H20" s="36">
        <v>0</v>
      </c>
      <c r="I20" s="36">
        <v>0</v>
      </c>
      <c r="J20" s="36">
        <v>0</v>
      </c>
      <c r="L20" s="36">
        <v>0</v>
      </c>
      <c r="M20" s="36">
        <v>0</v>
      </c>
      <c r="N20" s="1"/>
      <c r="O20" s="1"/>
    </row>
    <row r="21" spans="1:15" s="9" customFormat="1" ht="19.5" customHeight="1">
      <c r="A21" s="11" t="s">
        <v>49</v>
      </c>
      <c r="B21" s="37">
        <f>SUM(B17:B20)</f>
        <v>36.503815558913026</v>
      </c>
      <c r="C21" s="37">
        <f t="shared" ref="C21:E21" si="6">SUM(C17:C20)</f>
        <v>33.578363948968047</v>
      </c>
      <c r="D21" s="37">
        <f t="shared" si="6"/>
        <v>31.160470734781974</v>
      </c>
      <c r="E21" s="37">
        <f t="shared" si="6"/>
        <v>31.758442753926992</v>
      </c>
      <c r="G21" s="37">
        <f t="shared" ref="G21:J21" si="7">SUM(G17:G20)</f>
        <v>37.686303324846016</v>
      </c>
      <c r="H21" s="37">
        <f t="shared" si="7"/>
        <v>35.438029972805012</v>
      </c>
      <c r="I21" s="37">
        <f t="shared" si="7"/>
        <v>27.361527660406992</v>
      </c>
      <c r="J21" s="37">
        <f t="shared" si="7"/>
        <v>32.410008527598052</v>
      </c>
      <c r="L21" s="37">
        <f t="shared" ref="L21:M21" si="8">SUM(L17:L20)</f>
        <v>133.00109299659005</v>
      </c>
      <c r="M21" s="37">
        <f t="shared" si="8"/>
        <v>132.89586948567103</v>
      </c>
      <c r="N21" s="1"/>
      <c r="O21" s="1"/>
    </row>
    <row r="22" spans="1:15">
      <c r="F22" s="2"/>
      <c r="K22" s="2"/>
    </row>
    <row r="23" spans="1:15">
      <c r="A23" s="91" t="s">
        <v>145</v>
      </c>
      <c r="B23" s="114"/>
      <c r="C23" s="114"/>
      <c r="D23" s="114"/>
      <c r="E23" s="114"/>
      <c r="F23" s="115"/>
      <c r="G23" s="36"/>
      <c r="H23" s="36"/>
      <c r="I23" s="36"/>
      <c r="J23" s="36"/>
      <c r="K23" s="115"/>
      <c r="L23" s="36"/>
      <c r="M23" s="36"/>
    </row>
    <row r="24" spans="1:15">
      <c r="F24" s="1"/>
      <c r="K24" s="1"/>
    </row>
    <row r="25" spans="1:15">
      <c r="A25" s="91"/>
    </row>
    <row r="26" spans="1:15">
      <c r="A26" s="117" t="s">
        <v>0</v>
      </c>
      <c r="B26" s="118" t="s">
        <v>1</v>
      </c>
      <c r="C26" s="118" t="s">
        <v>2</v>
      </c>
      <c r="D26" s="118" t="s">
        <v>3</v>
      </c>
      <c r="E26" s="118" t="s">
        <v>4</v>
      </c>
      <c r="F26" s="91"/>
      <c r="G26" s="118" t="s">
        <v>89</v>
      </c>
      <c r="H26" s="118" t="s">
        <v>98</v>
      </c>
      <c r="I26" s="118" t="s">
        <v>107</v>
      </c>
      <c r="J26" s="118" t="s">
        <v>136</v>
      </c>
      <c r="K26" s="91"/>
      <c r="L26" s="118" t="s">
        <v>5</v>
      </c>
      <c r="M26" s="118" t="s">
        <v>137</v>
      </c>
    </row>
    <row r="27" spans="1:15">
      <c r="A27" s="91" t="s">
        <v>146</v>
      </c>
      <c r="B27" s="116">
        <v>1.9468042059120003</v>
      </c>
      <c r="C27" s="116">
        <v>1.6989221069470006</v>
      </c>
      <c r="D27" s="116">
        <v>1.2474551899389998</v>
      </c>
      <c r="E27" s="116">
        <v>1.3165276567450002</v>
      </c>
      <c r="F27" s="116"/>
      <c r="G27" s="116">
        <v>1.3565841749519996</v>
      </c>
      <c r="H27" s="116">
        <v>1.4842943633249992</v>
      </c>
      <c r="I27" s="116">
        <v>2.0761379755529989</v>
      </c>
      <c r="J27" s="116">
        <v>2.4260025143540016</v>
      </c>
      <c r="K27" s="116"/>
      <c r="L27" s="116">
        <v>6.2097091595430012</v>
      </c>
      <c r="M27" s="116">
        <v>7.3430190281860011</v>
      </c>
    </row>
    <row r="28" spans="1:15">
      <c r="A28" s="91"/>
      <c r="B28" s="119"/>
      <c r="C28" s="119"/>
      <c r="D28" s="119"/>
      <c r="E28" s="119"/>
      <c r="F28" s="91"/>
      <c r="G28" s="119"/>
      <c r="H28" s="119"/>
      <c r="I28" s="119"/>
      <c r="J28" s="119"/>
      <c r="K28" s="91"/>
      <c r="L28" s="119"/>
      <c r="M28" s="119"/>
    </row>
  </sheetData>
  <mergeCells count="1">
    <mergeCell ref="A2:C2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0"/>
  <sheetViews>
    <sheetView showGridLines="0" topLeftCell="A10" zoomScale="85" zoomScaleNormal="85" workbookViewId="0"/>
  </sheetViews>
  <sheetFormatPr defaultRowHeight="12.75"/>
  <cols>
    <col min="1" max="1" width="29.42578125" style="38" customWidth="1"/>
    <col min="2" max="2" width="7.140625" style="38" bestFit="1" customWidth="1"/>
    <col min="3" max="3" width="11.7109375" style="39" bestFit="1" customWidth="1"/>
    <col min="4" max="4" width="7.5703125" style="38" customWidth="1"/>
    <col min="5" max="5" width="11.7109375" style="39" bestFit="1" customWidth="1"/>
    <col min="6" max="6" width="7.28515625" style="38" customWidth="1"/>
    <col min="7" max="7" width="11.7109375" style="39" bestFit="1" customWidth="1"/>
    <col min="8" max="8" width="7.140625" style="39" customWidth="1"/>
    <col min="9" max="9" width="11.7109375" style="39" customWidth="1"/>
    <col min="10" max="10" width="1.42578125" style="38" customWidth="1"/>
    <col min="11" max="11" width="7.140625" style="38" customWidth="1"/>
    <col min="12" max="12" width="11.7109375" style="39" bestFit="1" customWidth="1"/>
    <col min="13" max="13" width="7.85546875" style="38" customWidth="1"/>
    <col min="14" max="14" width="11.7109375" style="39" bestFit="1" customWidth="1"/>
    <col min="15" max="18" width="11.7109375" style="39" customWidth="1"/>
    <col min="19" max="19" width="1.42578125" style="38" customWidth="1"/>
    <col min="20" max="20" width="9.140625" style="38"/>
    <col min="21" max="21" width="10.140625" style="38" bestFit="1" customWidth="1"/>
    <col min="22" max="22" width="9.140625" style="38"/>
    <col min="23" max="23" width="10.140625" style="38" bestFit="1" customWidth="1"/>
    <col min="24" max="16384" width="9.140625" style="38"/>
  </cols>
  <sheetData>
    <row r="2" spans="1:24" ht="15.75">
      <c r="A2" s="80" t="s">
        <v>85</v>
      </c>
    </row>
    <row r="4" spans="1:24" s="44" customFormat="1" ht="33" customHeight="1">
      <c r="A4" s="41" t="s">
        <v>0</v>
      </c>
      <c r="B4" s="42" t="s">
        <v>1</v>
      </c>
      <c r="C4" s="42" t="s">
        <v>50</v>
      </c>
      <c r="D4" s="42" t="s">
        <v>2</v>
      </c>
      <c r="E4" s="42" t="s">
        <v>50</v>
      </c>
      <c r="F4" s="42" t="s">
        <v>3</v>
      </c>
      <c r="G4" s="42" t="s">
        <v>50</v>
      </c>
      <c r="H4" s="42" t="s">
        <v>4</v>
      </c>
      <c r="I4" s="42" t="s">
        <v>50</v>
      </c>
      <c r="J4" s="43"/>
      <c r="K4" s="42" t="s">
        <v>89</v>
      </c>
      <c r="L4" s="42" t="s">
        <v>50</v>
      </c>
      <c r="M4" s="42" t="s">
        <v>98</v>
      </c>
      <c r="N4" s="42" t="s">
        <v>50</v>
      </c>
      <c r="O4" s="42" t="s">
        <v>107</v>
      </c>
      <c r="P4" s="42" t="s">
        <v>50</v>
      </c>
      <c r="Q4" s="42" t="s">
        <v>136</v>
      </c>
      <c r="R4" s="42" t="s">
        <v>50</v>
      </c>
      <c r="S4" s="43"/>
      <c r="T4" s="86" t="s">
        <v>5</v>
      </c>
      <c r="U4" s="87" t="s">
        <v>50</v>
      </c>
      <c r="V4" s="86" t="s">
        <v>137</v>
      </c>
      <c r="W4" s="87" t="s">
        <v>50</v>
      </c>
    </row>
    <row r="5" spans="1:24" s="48" customFormat="1" ht="21.75" customHeight="1">
      <c r="A5" s="45" t="s">
        <v>95</v>
      </c>
      <c r="B5" s="46">
        <v>55.366884814656174</v>
      </c>
      <c r="C5" s="47">
        <v>17529.64047465445</v>
      </c>
      <c r="D5" s="46">
        <v>55.641551677678166</v>
      </c>
      <c r="E5" s="47">
        <v>17863.528311998994</v>
      </c>
      <c r="F5" s="46">
        <v>57.220720172041169</v>
      </c>
      <c r="G5" s="47">
        <v>18086.404690001134</v>
      </c>
      <c r="H5" s="46">
        <v>58.17367689540928</v>
      </c>
      <c r="I5" s="47">
        <v>18127.406667128806</v>
      </c>
      <c r="K5" s="46">
        <v>56.912686219858799</v>
      </c>
      <c r="L5" s="47">
        <v>18448.987301436082</v>
      </c>
      <c r="M5" s="46">
        <v>57.538825615531849</v>
      </c>
      <c r="N5" s="47">
        <v>18887.49253547124</v>
      </c>
      <c r="O5" s="46">
        <v>57.043967539351179</v>
      </c>
      <c r="P5" s="47">
        <v>18816.988107249985</v>
      </c>
      <c r="Q5" s="46">
        <v>57.71511308729108</v>
      </c>
      <c r="R5" s="47">
        <v>19132.715577375249</v>
      </c>
      <c r="T5" s="46">
        <v>226.45277133978482</v>
      </c>
      <c r="U5" s="47">
        <v>17901.745035945845</v>
      </c>
      <c r="V5" s="46">
        <v>229.24184708203293</v>
      </c>
      <c r="W5" s="47">
        <v>18821.545880383139</v>
      </c>
    </row>
    <row r="6" spans="1:24" s="48" customFormat="1" ht="21.75" customHeight="1">
      <c r="A6" s="49" t="s">
        <v>51</v>
      </c>
      <c r="B6" s="46"/>
      <c r="C6" s="51">
        <v>1.2801451665460876E-2</v>
      </c>
      <c r="D6" s="46"/>
      <c r="E6" s="51">
        <v>1.2468764830937238E-2</v>
      </c>
      <c r="F6" s="46"/>
      <c r="G6" s="51">
        <v>1.2551802944262336E-2</v>
      </c>
      <c r="H6" s="46"/>
      <c r="I6" s="51">
        <v>1.2731977833062142E-2</v>
      </c>
      <c r="K6" s="46"/>
      <c r="L6" s="51">
        <v>1.2510852601788709E-2</v>
      </c>
      <c r="M6" s="46"/>
      <c r="N6" s="51">
        <v>1.2219070202976159E-2</v>
      </c>
      <c r="O6" s="46"/>
      <c r="P6" s="51">
        <v>1.2027203263944483E-2</v>
      </c>
      <c r="Q6" s="46"/>
      <c r="R6" s="51">
        <v>1.1967900576682422E-2</v>
      </c>
      <c r="T6" s="46"/>
      <c r="U6" s="88">
        <v>1.2649759611986347E-2</v>
      </c>
      <c r="V6" s="46"/>
      <c r="W6" s="88">
        <v>1.2179756569356055E-2</v>
      </c>
    </row>
    <row r="7" spans="1:24" s="48" customFormat="1" ht="21.75" customHeight="1">
      <c r="A7" s="82" t="s">
        <v>94</v>
      </c>
      <c r="B7" s="89">
        <v>56.306643894656169</v>
      </c>
      <c r="C7" s="51">
        <v>1.3026777291401496E-2</v>
      </c>
      <c r="D7" s="89">
        <v>56.698939937678183</v>
      </c>
      <c r="E7" s="51">
        <v>1.2706185603425957E-2</v>
      </c>
      <c r="F7" s="89">
        <v>58.493233842041185</v>
      </c>
      <c r="G7" s="51">
        <v>1.2830938557755097E-2</v>
      </c>
      <c r="H7" s="89">
        <v>59.57051735540928</v>
      </c>
      <c r="I7" s="51">
        <v>1.303222758492951E-2</v>
      </c>
      <c r="J7" s="95"/>
      <c r="K7" s="89">
        <v>58.642726319858788</v>
      </c>
      <c r="L7" s="51">
        <v>1.2891159315878252E-2</v>
      </c>
      <c r="M7" s="89">
        <v>59.75483399553184</v>
      </c>
      <c r="N7" s="51">
        <v>1.2689666564231997E-2</v>
      </c>
      <c r="O7" s="89">
        <v>59.278671059351183</v>
      </c>
      <c r="P7" s="51">
        <v>1.2498370236177808E-2</v>
      </c>
      <c r="Q7" s="89">
        <v>60.113017097291078</v>
      </c>
      <c r="R7" s="51">
        <v>1.2465133887837928E-2</v>
      </c>
      <c r="S7" s="95"/>
      <c r="T7" s="89">
        <v>231.11887375978483</v>
      </c>
      <c r="U7" s="88">
        <v>1.2910410314508961E-2</v>
      </c>
      <c r="V7" s="89">
        <v>237.82050309203288</v>
      </c>
      <c r="W7" s="88">
        <v>1.2635545698714504E-2</v>
      </c>
      <c r="X7" s="95"/>
    </row>
    <row r="8" spans="1:24" s="44" customFormat="1" ht="8.25" customHeight="1">
      <c r="A8" s="53"/>
      <c r="B8" s="54"/>
      <c r="C8" s="54"/>
      <c r="D8" s="54"/>
      <c r="E8" s="54"/>
      <c r="F8" s="54"/>
      <c r="G8" s="54"/>
      <c r="H8" s="54"/>
      <c r="I8" s="54"/>
      <c r="K8" s="54"/>
      <c r="L8" s="54"/>
      <c r="M8" s="54"/>
      <c r="N8" s="54"/>
      <c r="O8" s="46"/>
      <c r="P8" s="54"/>
      <c r="Q8" s="46"/>
      <c r="R8" s="54"/>
    </row>
    <row r="9" spans="1:24" s="48" customFormat="1" ht="21.75" customHeight="1">
      <c r="A9" s="45" t="s">
        <v>52</v>
      </c>
      <c r="B9" s="46">
        <v>0.69375100742452667</v>
      </c>
      <c r="C9" s="47">
        <v>937.74983302105215</v>
      </c>
      <c r="D9" s="46">
        <v>0.61323785738944925</v>
      </c>
      <c r="E9" s="47">
        <v>830.93284826992829</v>
      </c>
      <c r="F9" s="46">
        <v>0.46755733139125555</v>
      </c>
      <c r="G9" s="47">
        <v>764.22657514035814</v>
      </c>
      <c r="H9" s="46">
        <v>0.26835022520098945</v>
      </c>
      <c r="I9" s="47">
        <v>803.9522380584948</v>
      </c>
      <c r="K9" s="46">
        <v>0.21373240951692696</v>
      </c>
      <c r="L9" s="47">
        <v>803.50396405215054</v>
      </c>
      <c r="M9" s="46">
        <v>0.1867251161900757</v>
      </c>
      <c r="N9" s="47">
        <v>725.54820208240119</v>
      </c>
      <c r="O9" s="46">
        <v>0.23609214315127641</v>
      </c>
      <c r="P9" s="47">
        <v>752.54125521405035</v>
      </c>
      <c r="Q9" s="46">
        <v>0.44814586360719222</v>
      </c>
      <c r="R9" s="47">
        <v>743.47375981890332</v>
      </c>
      <c r="T9" s="97">
        <v>2.0428964214062209</v>
      </c>
      <c r="U9" s="58">
        <v>834.2153736224584</v>
      </c>
      <c r="V9" s="97">
        <v>1.0846955324654712</v>
      </c>
      <c r="W9" s="58">
        <v>756.26679529187629</v>
      </c>
    </row>
    <row r="10" spans="1:24" s="52" customFormat="1" ht="21.75" customHeight="1">
      <c r="A10" s="49" t="s">
        <v>51</v>
      </c>
      <c r="B10" s="50"/>
      <c r="C10" s="51">
        <v>3.003014048036243E-3</v>
      </c>
      <c r="D10" s="50"/>
      <c r="E10" s="51">
        <v>2.9601201600749378E-3</v>
      </c>
      <c r="F10" s="50"/>
      <c r="G10" s="51">
        <v>2.3929504580945185E-3</v>
      </c>
      <c r="H10" s="50"/>
      <c r="I10" s="51">
        <v>1.3335654627161749E-3</v>
      </c>
      <c r="K10" s="50"/>
      <c r="L10" s="51">
        <v>1.0760824779045778E-3</v>
      </c>
      <c r="M10" s="50"/>
      <c r="N10" s="51">
        <v>1.0322626440572129E-3</v>
      </c>
      <c r="O10" s="46"/>
      <c r="P10" s="51">
        <v>1.2458938557353971E-3</v>
      </c>
      <c r="Q10" s="46"/>
      <c r="R10" s="51">
        <v>2.3924655308958441E-3</v>
      </c>
      <c r="T10" s="98"/>
      <c r="U10" s="98">
        <v>2.4488836887951869E-3</v>
      </c>
      <c r="V10" s="98"/>
      <c r="W10" s="98">
        <v>1.4313449759471705E-3</v>
      </c>
    </row>
    <row r="11" spans="1:24" s="44" customFormat="1" ht="8.25" customHeight="1">
      <c r="A11" s="53"/>
      <c r="B11" s="54"/>
      <c r="C11" s="54"/>
      <c r="D11" s="54"/>
      <c r="E11" s="54"/>
      <c r="F11" s="54"/>
      <c r="G11" s="54"/>
      <c r="H11" s="54"/>
      <c r="I11" s="54"/>
      <c r="K11" s="54"/>
      <c r="L11" s="54"/>
      <c r="M11" s="54"/>
      <c r="N11" s="54"/>
      <c r="O11" s="46"/>
      <c r="P11" s="54"/>
      <c r="Q11" s="46"/>
      <c r="R11" s="54"/>
      <c r="T11" s="54"/>
      <c r="U11" s="54"/>
      <c r="V11" s="54"/>
      <c r="W11" s="54"/>
    </row>
    <row r="12" spans="1:24" s="48" customFormat="1" ht="21.75" customHeight="1">
      <c r="A12" s="45" t="s">
        <v>53</v>
      </c>
      <c r="B12" s="46">
        <v>1.8516450400000004</v>
      </c>
      <c r="C12" s="47">
        <v>129.71828843076807</v>
      </c>
      <c r="D12" s="46">
        <v>2.18341422</v>
      </c>
      <c r="E12" s="47">
        <v>152.16572866070248</v>
      </c>
      <c r="F12" s="46">
        <v>2.5756936900000005</v>
      </c>
      <c r="G12" s="47">
        <v>172.82992216069533</v>
      </c>
      <c r="H12" s="46">
        <v>3.0056221999999995</v>
      </c>
      <c r="I12" s="47">
        <v>200.87087544874197</v>
      </c>
      <c r="K12" s="46">
        <v>2.7266883199999992</v>
      </c>
      <c r="L12" s="47">
        <v>182.35701147192776</v>
      </c>
      <c r="M12" s="46">
        <v>2.7285680400000007</v>
      </c>
      <c r="N12" s="47">
        <v>181.48233521292113</v>
      </c>
      <c r="O12" s="46">
        <v>3.0144841800000002</v>
      </c>
      <c r="P12" s="47">
        <v>195.8980693907599</v>
      </c>
      <c r="Q12" s="46">
        <v>3.0129570699999997</v>
      </c>
      <c r="R12" s="47">
        <v>150.36950628174199</v>
      </c>
      <c r="T12" s="97">
        <v>9.6163751500000014</v>
      </c>
      <c r="U12" s="58">
        <v>163.89620367522699</v>
      </c>
      <c r="V12" s="97">
        <v>11.482697609999999</v>
      </c>
      <c r="W12" s="58">
        <v>177.52673058933766</v>
      </c>
    </row>
    <row r="13" spans="1:24" s="52" customFormat="1" ht="21.75" customHeight="1">
      <c r="A13" s="49" t="s">
        <v>51</v>
      </c>
      <c r="B13" s="50"/>
      <c r="C13" s="51">
        <v>5.7890444128830432E-2</v>
      </c>
      <c r="D13" s="50"/>
      <c r="E13" s="51">
        <v>5.7553369736656389E-2</v>
      </c>
      <c r="F13" s="50"/>
      <c r="G13" s="51">
        <v>5.9126247472751012E-2</v>
      </c>
      <c r="H13" s="50"/>
      <c r="I13" s="51">
        <v>5.9363904069197213E-2</v>
      </c>
      <c r="K13" s="50"/>
      <c r="L13" s="51">
        <v>6.0624297304383672E-2</v>
      </c>
      <c r="M13" s="50"/>
      <c r="N13" s="51">
        <v>6.0293326103285895E-2</v>
      </c>
      <c r="O13" s="46"/>
      <c r="P13" s="51">
        <v>6.1050312338556401E-2</v>
      </c>
      <c r="Q13" s="46"/>
      <c r="R13" s="51">
        <v>7.9494705911279009E-2</v>
      </c>
      <c r="T13" s="98"/>
      <c r="U13" s="98">
        <v>5.8673568602330736E-2</v>
      </c>
      <c r="V13" s="98"/>
      <c r="W13" s="98">
        <v>6.4681513436769478E-2</v>
      </c>
    </row>
    <row r="14" spans="1:24" s="44" customFormat="1" ht="8.25" customHeight="1">
      <c r="A14" s="53"/>
      <c r="B14" s="54"/>
      <c r="C14" s="54"/>
      <c r="D14" s="54"/>
      <c r="E14" s="54"/>
      <c r="F14" s="54"/>
      <c r="G14" s="54"/>
      <c r="H14" s="54"/>
      <c r="I14" s="54"/>
      <c r="K14" s="54"/>
      <c r="L14" s="54"/>
      <c r="M14" s="54"/>
      <c r="N14" s="54"/>
      <c r="O14" s="46"/>
      <c r="P14" s="54"/>
      <c r="Q14" s="46"/>
      <c r="R14" s="54"/>
      <c r="T14" s="54"/>
      <c r="U14" s="54"/>
      <c r="V14" s="54"/>
      <c r="W14" s="54"/>
    </row>
    <row r="15" spans="1:24" s="48" customFormat="1" ht="21.75" customHeight="1">
      <c r="A15" s="55" t="s">
        <v>54</v>
      </c>
      <c r="B15" s="46">
        <v>6.5789908600000002</v>
      </c>
      <c r="C15" s="47">
        <v>794.22190162866355</v>
      </c>
      <c r="D15" s="46">
        <v>7.5252207900000023</v>
      </c>
      <c r="E15" s="47">
        <v>1010.4579015393189</v>
      </c>
      <c r="F15" s="46">
        <v>8.05434378</v>
      </c>
      <c r="G15" s="47">
        <v>1260.5385579330571</v>
      </c>
      <c r="H15" s="46">
        <v>8.73624227</v>
      </c>
      <c r="I15" s="47">
        <v>1545.823038673233</v>
      </c>
      <c r="K15" s="46">
        <v>9.1756359099999987</v>
      </c>
      <c r="L15" s="47">
        <v>1853.5818920389822</v>
      </c>
      <c r="M15" s="46">
        <v>9.5178156400000056</v>
      </c>
      <c r="N15" s="47">
        <v>2080.0667433356316</v>
      </c>
      <c r="O15" s="46">
        <v>9.8781406200000088</v>
      </c>
      <c r="P15" s="47">
        <v>2316.4171333566669</v>
      </c>
      <c r="Q15" s="46">
        <v>10.252084619999987</v>
      </c>
      <c r="R15" s="47">
        <v>2471.5962833714661</v>
      </c>
      <c r="T15" s="97">
        <v>30.894797699999991</v>
      </c>
      <c r="U15" s="58">
        <v>1152.7603499435679</v>
      </c>
      <c r="V15" s="97">
        <v>38.823676790000007</v>
      </c>
      <c r="W15" s="58">
        <v>2180.4155130256868</v>
      </c>
    </row>
    <row r="16" spans="1:24" s="52" customFormat="1" ht="21.75" customHeight="1">
      <c r="A16" s="49" t="s">
        <v>51</v>
      </c>
      <c r="B16" s="50"/>
      <c r="C16" s="51">
        <v>3.3594468847444443E-2</v>
      </c>
      <c r="D16" s="50"/>
      <c r="E16" s="51">
        <v>2.9871187951496812E-2</v>
      </c>
      <c r="F16" s="50"/>
      <c r="G16" s="51">
        <v>2.5350064283156191E-2</v>
      </c>
      <c r="H16" s="50"/>
      <c r="I16" s="51">
        <v>2.242177192832006E-2</v>
      </c>
      <c r="K16" s="50"/>
      <c r="L16" s="51">
        <v>2.0075887313304067E-2</v>
      </c>
      <c r="M16" s="50"/>
      <c r="N16" s="51">
        <v>1.8353187013335878E-2</v>
      </c>
      <c r="O16" s="46"/>
      <c r="P16" s="51">
        <v>1.6918562997383417E-2</v>
      </c>
      <c r="Q16" s="46"/>
      <c r="R16" s="51">
        <v>1.6456583806374405E-2</v>
      </c>
      <c r="T16" s="98"/>
      <c r="U16" s="98">
        <v>2.6800711614961784E-2</v>
      </c>
      <c r="V16" s="98"/>
      <c r="W16" s="98">
        <v>1.7805632255902336E-2</v>
      </c>
    </row>
    <row r="17" spans="1:23" s="44" customFormat="1" ht="8.25" customHeight="1">
      <c r="A17" s="53"/>
      <c r="B17" s="54"/>
      <c r="C17" s="54"/>
      <c r="D17" s="54"/>
      <c r="E17" s="54"/>
      <c r="F17" s="54"/>
      <c r="G17" s="54"/>
      <c r="H17" s="54"/>
      <c r="I17" s="54"/>
      <c r="K17" s="54"/>
      <c r="L17" s="54"/>
      <c r="M17" s="54"/>
      <c r="N17" s="54"/>
      <c r="O17" s="46"/>
      <c r="P17" s="54"/>
      <c r="Q17" s="46"/>
      <c r="R17" s="54"/>
      <c r="T17" s="54"/>
      <c r="U17" s="54"/>
      <c r="V17" s="54"/>
      <c r="W17" s="54"/>
    </row>
    <row r="18" spans="1:23" s="48" customFormat="1" ht="21.75" customHeight="1" collapsed="1">
      <c r="A18" s="56" t="s">
        <v>55</v>
      </c>
      <c r="B18" s="46">
        <v>1.6938792200000006</v>
      </c>
      <c r="C18" s="47">
        <v>311.82780175108678</v>
      </c>
      <c r="D18" s="46">
        <v>1.8079405899999994</v>
      </c>
      <c r="E18" s="47">
        <v>339.94203990916128</v>
      </c>
      <c r="F18" s="46">
        <v>1.9499590400000004</v>
      </c>
      <c r="G18" s="47">
        <v>410.10625256105732</v>
      </c>
      <c r="H18" s="46">
        <v>2.2484503499999997</v>
      </c>
      <c r="I18" s="47">
        <v>546.12654632833687</v>
      </c>
      <c r="K18" s="46">
        <v>2.4150759799999992</v>
      </c>
      <c r="L18" s="47">
        <v>684.00402689655152</v>
      </c>
      <c r="M18" s="46">
        <v>2.6151602600000055</v>
      </c>
      <c r="N18" s="47">
        <v>788.265433876982</v>
      </c>
      <c r="O18" s="46">
        <v>2.7718776700000101</v>
      </c>
      <c r="P18" s="47">
        <v>891.17726155443722</v>
      </c>
      <c r="Q18" s="46">
        <v>2.9537564699999903</v>
      </c>
      <c r="R18" s="47">
        <v>969.64305137866313</v>
      </c>
      <c r="T18" s="97">
        <v>7.7002291999999999</v>
      </c>
      <c r="U18" s="58">
        <v>402.00066013741059</v>
      </c>
      <c r="V18" s="97">
        <v>10.755870380000005</v>
      </c>
      <c r="W18" s="58">
        <v>833.27244342665847</v>
      </c>
    </row>
    <row r="19" spans="1:23" s="52" customFormat="1" ht="21.75" customHeight="1">
      <c r="A19" s="57" t="s">
        <v>51</v>
      </c>
      <c r="B19" s="50"/>
      <c r="C19" s="51">
        <v>2.2030175765388346E-2</v>
      </c>
      <c r="D19" s="50"/>
      <c r="E19" s="51">
        <v>2.1331959533303836E-2</v>
      </c>
      <c r="F19" s="50"/>
      <c r="G19" s="51">
        <v>1.8864015095645607E-2</v>
      </c>
      <c r="H19" s="50"/>
      <c r="I19" s="51">
        <v>1.6334094042527534E-2</v>
      </c>
      <c r="K19" s="50"/>
      <c r="L19" s="51">
        <v>1.4319323311906593E-2</v>
      </c>
      <c r="M19" s="50"/>
      <c r="N19" s="51">
        <v>1.330691238513977E-2</v>
      </c>
      <c r="O19" s="46"/>
      <c r="P19" s="51">
        <v>1.2339995463407812E-2</v>
      </c>
      <c r="Q19" s="46"/>
      <c r="R19" s="51">
        <v>1.2085589349170435E-2</v>
      </c>
      <c r="T19" s="98"/>
      <c r="U19" s="98">
        <v>1.9154767550301863E-2</v>
      </c>
      <c r="V19" s="98"/>
      <c r="W19" s="98">
        <v>1.290798761539352E-2</v>
      </c>
    </row>
    <row r="20" spans="1:23" s="44" customFormat="1" ht="8.25" customHeight="1">
      <c r="A20" s="53"/>
      <c r="B20" s="54"/>
      <c r="C20" s="58"/>
      <c r="D20" s="54"/>
      <c r="E20" s="58"/>
      <c r="F20" s="54"/>
      <c r="G20" s="58"/>
      <c r="H20" s="54"/>
      <c r="I20" s="58"/>
      <c r="K20" s="54"/>
      <c r="L20" s="58"/>
      <c r="M20" s="54"/>
      <c r="N20" s="58"/>
      <c r="O20" s="46"/>
      <c r="P20" s="58"/>
      <c r="Q20" s="46"/>
      <c r="R20" s="58"/>
      <c r="T20" s="54"/>
      <c r="U20" s="54"/>
      <c r="V20" s="54"/>
      <c r="W20" s="54"/>
    </row>
    <row r="21" spans="1:23" s="48" customFormat="1" ht="21.75" customHeight="1" collapsed="1">
      <c r="A21" s="56" t="s">
        <v>56</v>
      </c>
      <c r="B21" s="46">
        <v>1.1355981699999993</v>
      </c>
      <c r="C21" s="47">
        <v>207.34791057705837</v>
      </c>
      <c r="D21" s="46">
        <v>1.1435950900000007</v>
      </c>
      <c r="E21" s="47">
        <v>216.32958151017925</v>
      </c>
      <c r="F21" s="46">
        <v>1.1953700700000003</v>
      </c>
      <c r="G21" s="47">
        <v>232.18188248455553</v>
      </c>
      <c r="H21" s="46">
        <v>1.2202120000000001</v>
      </c>
      <c r="I21" s="47">
        <v>227.19007484845514</v>
      </c>
      <c r="K21" s="46">
        <v>1.1827808399999993</v>
      </c>
      <c r="L21" s="47">
        <v>240.14992608146699</v>
      </c>
      <c r="M21" s="46">
        <v>1.1870374100000003</v>
      </c>
      <c r="N21" s="47">
        <v>231.90108263984231</v>
      </c>
      <c r="O21" s="46">
        <v>1.2226019099999998</v>
      </c>
      <c r="P21" s="47">
        <v>251.88678033154127</v>
      </c>
      <c r="Q21" s="46">
        <v>1.2451747300000005</v>
      </c>
      <c r="R21" s="47">
        <v>250.52725434964518</v>
      </c>
      <c r="T21" s="97">
        <v>4.6947753300000006</v>
      </c>
      <c r="U21" s="58">
        <v>220.76236235506207</v>
      </c>
      <c r="V21" s="97">
        <v>4.8375948900000001</v>
      </c>
      <c r="W21" s="58">
        <v>243.61626085062397</v>
      </c>
    </row>
    <row r="22" spans="1:23" s="52" customFormat="1" ht="21.75" customHeight="1">
      <c r="A22" s="57" t="s">
        <v>51</v>
      </c>
      <c r="B22" s="50"/>
      <c r="C22" s="51">
        <v>2.2211371479003386E-2</v>
      </c>
      <c r="D22" s="50"/>
      <c r="E22" s="51">
        <v>2.1203514133341751E-2</v>
      </c>
      <c r="F22" s="50"/>
      <c r="G22" s="51">
        <v>2.0425800542430865E-2</v>
      </c>
      <c r="H22" s="50"/>
      <c r="I22" s="51">
        <v>2.130840654676508E-2</v>
      </c>
      <c r="K22" s="50"/>
      <c r="L22" s="51">
        <v>1.9974328058045773E-2</v>
      </c>
      <c r="M22" s="50"/>
      <c r="N22" s="51">
        <v>2.0531141782280105E-2</v>
      </c>
      <c r="O22" s="46"/>
      <c r="P22" s="51">
        <v>1.9256827134908033E-2</v>
      </c>
      <c r="Q22" s="46"/>
      <c r="R22" s="51">
        <v>1.9718794304515359E-2</v>
      </c>
      <c r="T22" s="98"/>
      <c r="U22" s="98">
        <v>2.1266194472267793E-2</v>
      </c>
      <c r="V22" s="98"/>
      <c r="W22" s="98">
        <v>1.985743838735882E-2</v>
      </c>
    </row>
    <row r="23" spans="1:23" s="44" customFormat="1" ht="8.25" customHeight="1">
      <c r="A23" s="53"/>
      <c r="B23" s="54"/>
      <c r="C23" s="58"/>
      <c r="D23" s="54"/>
      <c r="E23" s="58"/>
      <c r="F23" s="54"/>
      <c r="G23" s="58"/>
      <c r="H23" s="54"/>
      <c r="I23" s="58"/>
      <c r="K23" s="54"/>
      <c r="L23" s="58"/>
      <c r="M23" s="54"/>
      <c r="N23" s="58"/>
      <c r="O23" s="46"/>
      <c r="P23" s="58"/>
      <c r="Q23" s="46"/>
      <c r="R23" s="58"/>
      <c r="T23" s="54"/>
      <c r="U23" s="54"/>
      <c r="V23" s="54"/>
      <c r="W23" s="54"/>
    </row>
    <row r="24" spans="1:23" s="48" customFormat="1" ht="21.75" customHeight="1" collapsed="1">
      <c r="A24" s="56" t="s">
        <v>57</v>
      </c>
      <c r="B24" s="46">
        <v>3.6774466600000002</v>
      </c>
      <c r="C24" s="47">
        <v>256.89589117544165</v>
      </c>
      <c r="D24" s="46">
        <v>3.9484284299999999</v>
      </c>
      <c r="E24" s="47">
        <v>296.66103881364523</v>
      </c>
      <c r="F24" s="46">
        <v>4.0360774599999996</v>
      </c>
      <c r="G24" s="47">
        <v>317.19843438186371</v>
      </c>
      <c r="H24" s="46">
        <v>4.1295452499999996</v>
      </c>
      <c r="I24" s="47">
        <v>340.28161869696424</v>
      </c>
      <c r="K24" s="46">
        <v>4.2553867400000005</v>
      </c>
      <c r="L24" s="47">
        <v>369.60640551235019</v>
      </c>
      <c r="M24" s="46">
        <v>4.3628586</v>
      </c>
      <c r="N24" s="47">
        <v>393.66433716991043</v>
      </c>
      <c r="O24" s="46">
        <v>4.4353152400000004</v>
      </c>
      <c r="P24" s="47">
        <v>410.53041308774203</v>
      </c>
      <c r="Q24" s="46">
        <v>4.4996473599999982</v>
      </c>
      <c r="R24" s="47">
        <v>427.26116776008956</v>
      </c>
      <c r="T24" s="97">
        <v>15.791497799999998</v>
      </c>
      <c r="U24" s="58">
        <v>302.75924576697872</v>
      </c>
      <c r="V24" s="97">
        <v>17.55320794</v>
      </c>
      <c r="W24" s="58">
        <v>400.26558088252307</v>
      </c>
    </row>
    <row r="25" spans="1:23" s="52" customFormat="1" ht="21.75" customHeight="1">
      <c r="A25" s="57" t="s">
        <v>51</v>
      </c>
      <c r="B25" s="50"/>
      <c r="C25" s="51">
        <v>5.8054993265878901E-2</v>
      </c>
      <c r="D25" s="50"/>
      <c r="E25" s="51">
        <v>5.3384506124361859E-2</v>
      </c>
      <c r="F25" s="50"/>
      <c r="G25" s="51">
        <v>5.0481644556924742E-2</v>
      </c>
      <c r="H25" s="50"/>
      <c r="I25" s="51">
        <v>4.8146949513459075E-2</v>
      </c>
      <c r="K25" s="50"/>
      <c r="L25" s="51">
        <v>4.6692798276916719E-2</v>
      </c>
      <c r="M25" s="50"/>
      <c r="N25" s="51">
        <v>4.4452535444037322E-2</v>
      </c>
      <c r="O25" s="46"/>
      <c r="P25" s="51">
        <v>4.2863160813999164E-2</v>
      </c>
      <c r="Q25" s="46"/>
      <c r="R25" s="51">
        <v>4.1782083549234704E-2</v>
      </c>
      <c r="T25" s="98"/>
      <c r="U25" s="98">
        <v>5.2158598030575293E-2</v>
      </c>
      <c r="V25" s="98"/>
      <c r="W25" s="98">
        <v>4.3853902954378236E-2</v>
      </c>
    </row>
    <row r="26" spans="1:23" s="44" customFormat="1" ht="8.25" customHeight="1">
      <c r="A26" s="53"/>
      <c r="B26" s="54"/>
      <c r="C26" s="58"/>
      <c r="D26" s="54"/>
      <c r="E26" s="58"/>
      <c r="F26" s="54"/>
      <c r="G26" s="58"/>
      <c r="H26" s="54"/>
      <c r="I26" s="58"/>
      <c r="K26" s="54"/>
      <c r="L26" s="58"/>
      <c r="M26" s="54"/>
      <c r="N26" s="58"/>
      <c r="O26" s="46"/>
      <c r="P26" s="58"/>
      <c r="Q26" s="46"/>
      <c r="R26" s="58"/>
      <c r="T26" s="54"/>
      <c r="U26" s="54"/>
      <c r="V26" s="54"/>
      <c r="W26" s="54"/>
    </row>
    <row r="27" spans="1:23" s="48" customFormat="1" ht="21.75" customHeight="1" collapsed="1">
      <c r="A27" s="56" t="s">
        <v>58</v>
      </c>
      <c r="B27" s="46">
        <v>7.2066809999999995E-2</v>
      </c>
      <c r="C27" s="47">
        <v>18.150298125076802</v>
      </c>
      <c r="D27" s="46">
        <v>0.62525668000000012</v>
      </c>
      <c r="E27" s="47">
        <v>157.52524130633333</v>
      </c>
      <c r="F27" s="46">
        <v>0.87293720999999991</v>
      </c>
      <c r="G27" s="47">
        <v>301.05198850558065</v>
      </c>
      <c r="H27" s="46">
        <v>1.1380346700000001</v>
      </c>
      <c r="I27" s="47">
        <v>432.22479879947667</v>
      </c>
      <c r="K27" s="46">
        <v>1.3223923500000001</v>
      </c>
      <c r="L27" s="47">
        <v>559.82153354861362</v>
      </c>
      <c r="M27" s="46">
        <v>1.35275937</v>
      </c>
      <c r="N27" s="47">
        <v>666.23588964889609</v>
      </c>
      <c r="O27" s="46">
        <v>1.4483457999999991</v>
      </c>
      <c r="P27" s="47">
        <v>762.82267838294615</v>
      </c>
      <c r="Q27" s="46">
        <v>1.5535060600000001</v>
      </c>
      <c r="R27" s="47">
        <v>824.16480988306819</v>
      </c>
      <c r="T27" s="97">
        <v>2.7082953700000005</v>
      </c>
      <c r="U27" s="58">
        <v>227.23808168411685</v>
      </c>
      <c r="V27" s="97">
        <v>5.6770035799999992</v>
      </c>
      <c r="W27" s="58">
        <v>703.2612278658811</v>
      </c>
    </row>
    <row r="28" spans="1:23" s="52" customFormat="1" ht="21.75" customHeight="1">
      <c r="A28" s="57" t="s">
        <v>51</v>
      </c>
      <c r="B28" s="50"/>
      <c r="C28" s="51">
        <v>1.6102818237616685E-2</v>
      </c>
      <c r="D28" s="50"/>
      <c r="E28" s="51">
        <v>1.5920608352857305E-2</v>
      </c>
      <c r="F28" s="50"/>
      <c r="G28" s="51">
        <v>1.150393828450481E-2</v>
      </c>
      <c r="H28" s="50"/>
      <c r="I28" s="51">
        <v>1.0446019909882634E-2</v>
      </c>
      <c r="K28" s="50"/>
      <c r="L28" s="51">
        <v>9.5799023800876241E-3</v>
      </c>
      <c r="M28" s="50"/>
      <c r="N28" s="51">
        <v>8.1441168989587892E-3</v>
      </c>
      <c r="O28" s="46"/>
      <c r="P28" s="51">
        <v>7.5327526244887717E-3</v>
      </c>
      <c r="Q28" s="46"/>
      <c r="R28" s="51">
        <v>7.4783178798547663E-3</v>
      </c>
      <c r="T28" s="98"/>
      <c r="U28" s="98">
        <v>1.1918316463192098E-2</v>
      </c>
      <c r="V28" s="98"/>
      <c r="W28" s="98">
        <v>8.0723966501430114E-3</v>
      </c>
    </row>
    <row r="29" spans="1:23" s="44" customFormat="1" ht="8.25" customHeight="1">
      <c r="A29" s="56"/>
      <c r="B29" s="54"/>
      <c r="C29" s="54"/>
      <c r="D29" s="54"/>
      <c r="E29" s="54"/>
      <c r="F29" s="54"/>
      <c r="G29" s="54"/>
      <c r="H29" s="54"/>
      <c r="I29" s="54"/>
      <c r="K29" s="54"/>
      <c r="L29" s="54"/>
      <c r="M29" s="54"/>
      <c r="N29" s="54"/>
      <c r="O29" s="46"/>
      <c r="P29" s="54"/>
      <c r="Q29" s="46"/>
      <c r="R29" s="54"/>
      <c r="T29" s="54"/>
      <c r="U29" s="54"/>
      <c r="V29" s="54"/>
      <c r="W29" s="54"/>
    </row>
    <row r="30" spans="1:23" s="48" customFormat="1" ht="21.75" customHeight="1">
      <c r="A30" s="55" t="s">
        <v>60</v>
      </c>
      <c r="B30" s="46">
        <v>-1.4938509757193512</v>
      </c>
      <c r="C30" s="47"/>
      <c r="D30" s="46">
        <v>-1.6295155850676224</v>
      </c>
      <c r="E30" s="47"/>
      <c r="F30" s="46">
        <v>-0.90348093343244162</v>
      </c>
      <c r="G30" s="47"/>
      <c r="H30" s="46">
        <v>-0.11539024061026418</v>
      </c>
      <c r="I30" s="47"/>
      <c r="K30" s="46">
        <v>-0.12441140937569717</v>
      </c>
      <c r="L30" s="47"/>
      <c r="M30" s="46">
        <v>-1.2304637517219099</v>
      </c>
      <c r="N30" s="47"/>
      <c r="O30" s="46">
        <v>-0.22298466250247079</v>
      </c>
      <c r="P30" s="47"/>
      <c r="Q30" s="46">
        <v>-0.33260315089827847</v>
      </c>
      <c r="R30" s="47"/>
      <c r="T30" s="97">
        <v>-4.2263587611910509</v>
      </c>
      <c r="U30" s="97"/>
      <c r="V30" s="97">
        <v>-1.9306789344983546</v>
      </c>
      <c r="W30" s="97"/>
    </row>
    <row r="31" spans="1:23" s="61" customFormat="1" ht="21.75" customHeight="1">
      <c r="A31" s="59" t="s">
        <v>26</v>
      </c>
      <c r="B31" s="60">
        <v>62.997420746361342</v>
      </c>
      <c r="C31" s="60"/>
      <c r="D31" s="60">
        <v>64.333908960000002</v>
      </c>
      <c r="E31" s="60"/>
      <c r="F31" s="60">
        <v>67.414834039999974</v>
      </c>
      <c r="G31" s="60"/>
      <c r="H31" s="60">
        <v>70.068501350000005</v>
      </c>
      <c r="I31" s="60"/>
      <c r="K31" s="60">
        <v>68.904331450000029</v>
      </c>
      <c r="L31" s="60"/>
      <c r="M31" s="60">
        <v>68.741470660000019</v>
      </c>
      <c r="N31" s="60"/>
      <c r="O31" s="60">
        <v>69.949699819999992</v>
      </c>
      <c r="P31" s="60"/>
      <c r="Q31" s="60">
        <v>71.095697489999978</v>
      </c>
      <c r="R31" s="60"/>
      <c r="T31" s="60">
        <v>264.78048185</v>
      </c>
      <c r="U31" s="60"/>
      <c r="V31" s="60">
        <v>278.70223808000003</v>
      </c>
      <c r="W31" s="60"/>
    </row>
    <row r="32" spans="1:23" s="61" customFormat="1" ht="21.75" customHeight="1">
      <c r="A32" s="85" t="s">
        <v>96</v>
      </c>
      <c r="B32" s="83"/>
      <c r="C32" s="83">
        <v>1.3503598790880219E-2</v>
      </c>
      <c r="D32" s="83"/>
      <c r="E32" s="83">
        <v>1.3353460393561866E-2</v>
      </c>
      <c r="F32" s="83"/>
      <c r="G32" s="83">
        <v>1.3458155444691946E-2</v>
      </c>
      <c r="H32" s="83"/>
      <c r="I32" s="83">
        <v>1.3563595731982883E-2</v>
      </c>
      <c r="J32" s="84"/>
      <c r="K32" s="94"/>
      <c r="L32" s="94">
        <v>1.3317728261704185E-2</v>
      </c>
      <c r="M32" s="94"/>
      <c r="N32" s="94">
        <v>1.3092076258196963E-2</v>
      </c>
      <c r="O32" s="94"/>
      <c r="P32" s="94">
        <v>1.2863304591475741E-2</v>
      </c>
      <c r="Q32" s="94"/>
      <c r="R32" s="94">
        <v>1.2889407563531793E-2</v>
      </c>
      <c r="S32" s="84"/>
      <c r="T32" s="94"/>
      <c r="U32" s="94">
        <v>1.3471945383993602E-2</v>
      </c>
      <c r="V32" s="94"/>
      <c r="W32" s="94">
        <v>1.303892298867928E-2</v>
      </c>
    </row>
    <row r="33" spans="1:23" s="61" customFormat="1" ht="21.75" customHeight="1">
      <c r="A33" s="85" t="s">
        <v>97</v>
      </c>
      <c r="B33" s="83"/>
      <c r="C33" s="83">
        <v>-2.158916027856421E-4</v>
      </c>
      <c r="D33" s="83"/>
      <c r="E33" s="83">
        <v>-2.2468229325887964E-4</v>
      </c>
      <c r="F33" s="83"/>
      <c r="G33" s="83">
        <v>-2.6119581613501594E-4</v>
      </c>
      <c r="H33" s="83"/>
      <c r="I33" s="83">
        <v>-2.7635693709152976E-4</v>
      </c>
      <c r="J33" s="84"/>
      <c r="K33" s="94"/>
      <c r="L33" s="94">
        <v>-3.4601679246671355E-4</v>
      </c>
      <c r="M33" s="94"/>
      <c r="N33" s="94">
        <v>-4.2365403010909705E-4</v>
      </c>
      <c r="O33" s="94"/>
      <c r="P33" s="94">
        <v>-4.1970218248542541E-4</v>
      </c>
      <c r="Q33" s="94"/>
      <c r="R33" s="94">
        <v>-4.4009099304050076E-4</v>
      </c>
      <c r="S33" s="84"/>
      <c r="T33" s="94"/>
      <c r="U33" s="94">
        <v>-2.4517551466367879E-4</v>
      </c>
      <c r="V33" s="94"/>
      <c r="W33" s="94">
        <v>-4.0813285749569827E-4</v>
      </c>
    </row>
    <row r="34" spans="1:23" s="40" customFormat="1" ht="15">
      <c r="A34" s="38"/>
      <c r="B34" s="38"/>
      <c r="C34" s="62"/>
      <c r="D34" s="38"/>
      <c r="E34" s="62"/>
      <c r="F34" s="38"/>
      <c r="G34" s="62"/>
      <c r="H34" s="62"/>
      <c r="I34" s="62"/>
      <c r="J34" s="38"/>
      <c r="K34" s="38"/>
      <c r="L34" s="62"/>
      <c r="M34" s="38"/>
      <c r="N34" s="62"/>
      <c r="O34" s="62"/>
      <c r="P34" s="62"/>
      <c r="Q34" s="62"/>
      <c r="R34" s="62"/>
      <c r="S34" s="38"/>
      <c r="T34" s="96"/>
      <c r="U34" s="96"/>
      <c r="V34" s="96"/>
      <c r="W34" s="96"/>
    </row>
    <row r="37" spans="1:23" ht="15.75">
      <c r="A37" s="3" t="s">
        <v>0</v>
      </c>
      <c r="B37" s="26" t="s">
        <v>1</v>
      </c>
      <c r="C37" s="26"/>
      <c r="D37" s="26" t="s">
        <v>2</v>
      </c>
      <c r="E37" s="26"/>
      <c r="F37" s="26" t="s">
        <v>3</v>
      </c>
      <c r="G37" s="26"/>
      <c r="H37" s="26" t="s">
        <v>4</v>
      </c>
      <c r="I37" s="26"/>
      <c r="K37" s="26" t="s">
        <v>89</v>
      </c>
      <c r="L37" s="26"/>
      <c r="M37" s="26" t="s">
        <v>98</v>
      </c>
      <c r="N37" s="26"/>
      <c r="O37" s="26" t="s">
        <v>107</v>
      </c>
      <c r="P37" s="26"/>
      <c r="Q37" s="26" t="s">
        <v>136</v>
      </c>
      <c r="R37" s="26"/>
      <c r="T37" s="26" t="s">
        <v>5</v>
      </c>
      <c r="U37" s="26"/>
      <c r="V37" s="26" t="s">
        <v>137</v>
      </c>
      <c r="W37" s="26"/>
    </row>
    <row r="38" spans="1:23" ht="15">
      <c r="A38" s="66" t="s">
        <v>134</v>
      </c>
      <c r="B38" s="113">
        <v>65.871126720000007</v>
      </c>
      <c r="C38" s="54"/>
      <c r="D38" s="113">
        <v>67.373217430000011</v>
      </c>
      <c r="E38" s="54"/>
      <c r="F38" s="113">
        <v>70.045604109999971</v>
      </c>
      <c r="G38" s="54"/>
      <c r="H38" s="113">
        <v>72.377008440000083</v>
      </c>
      <c r="I38" s="113"/>
      <c r="J38" s="54"/>
      <c r="K38" s="113">
        <v>71.763614820000029</v>
      </c>
      <c r="L38" s="113"/>
      <c r="M38" s="113">
        <v>73.2</v>
      </c>
      <c r="N38" s="113"/>
      <c r="O38" s="113">
        <v>73.400000000000006</v>
      </c>
      <c r="P38" s="113"/>
      <c r="Q38" s="113">
        <v>74.764742739999818</v>
      </c>
      <c r="R38" s="113"/>
      <c r="T38" s="113">
        <v>275.66695670000007</v>
      </c>
      <c r="U38" s="113"/>
      <c r="V38" s="113">
        <v>293.12835755999987</v>
      </c>
      <c r="W38" s="113"/>
    </row>
    <row r="39" spans="1:23" ht="15">
      <c r="A39" s="66" t="s">
        <v>135</v>
      </c>
      <c r="B39" s="113">
        <v>-2.9078892199999991</v>
      </c>
      <c r="C39" s="54"/>
      <c r="D39" s="113">
        <v>-3.0392987400000009</v>
      </c>
      <c r="E39" s="54"/>
      <c r="F39" s="113">
        <v>-2.6307191199999989</v>
      </c>
      <c r="G39" s="54"/>
      <c r="H39" s="113">
        <v>-2.3080262200000017</v>
      </c>
      <c r="I39" s="113"/>
      <c r="J39" s="54"/>
      <c r="K39" s="113">
        <v>-2.8592960700000001</v>
      </c>
      <c r="L39" s="113"/>
      <c r="M39" s="113">
        <v>-4.4000000000000004</v>
      </c>
      <c r="N39" s="113"/>
      <c r="O39" s="113">
        <v>-3.5</v>
      </c>
      <c r="P39" s="113"/>
      <c r="Q39" s="113">
        <v>-3.7</v>
      </c>
      <c r="R39" s="113"/>
      <c r="T39" s="113">
        <v>-10.885933300000001</v>
      </c>
      <c r="U39" s="113"/>
      <c r="V39" s="113">
        <v>-14.469131649999998</v>
      </c>
      <c r="W39" s="113"/>
    </row>
    <row r="40" spans="1:23" ht="15.75">
      <c r="A40" s="11" t="s">
        <v>26</v>
      </c>
      <c r="B40" s="60">
        <v>62.963237500000005</v>
      </c>
      <c r="C40" s="60"/>
      <c r="D40" s="60">
        <v>64.333918690000004</v>
      </c>
      <c r="E40" s="60"/>
      <c r="F40" s="60">
        <v>67.414884989999976</v>
      </c>
      <c r="G40" s="60"/>
      <c r="H40" s="60">
        <v>70.06898222000008</v>
      </c>
      <c r="I40" s="60"/>
      <c r="K40" s="60">
        <v>68.90431875000003</v>
      </c>
      <c r="L40" s="60"/>
      <c r="M40" s="60">
        <v>68.7</v>
      </c>
      <c r="N40" s="60"/>
      <c r="O40" s="60">
        <v>69.900000000000006</v>
      </c>
      <c r="P40" s="60"/>
      <c r="Q40" s="60">
        <v>71.095697489999978</v>
      </c>
      <c r="R40" s="60"/>
      <c r="T40" s="60">
        <v>264.78102340000009</v>
      </c>
      <c r="U40" s="60"/>
      <c r="V40" s="60">
        <v>278.70223808000003</v>
      </c>
      <c r="W40" s="60"/>
    </row>
  </sheetData>
  <pageMargins left="0.7" right="0.7" top="0.75" bottom="0.75" header="0.3" footer="0.3"/>
  <pageSetup paperSize="9" scale="5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zoomScaleNormal="100" workbookViewId="0"/>
  </sheetViews>
  <sheetFormatPr defaultRowHeight="15"/>
  <cols>
    <col min="1" max="1" width="56.140625" style="28" customWidth="1"/>
    <col min="2" max="5" width="12.42578125" style="70" customWidth="1"/>
    <col min="6" max="6" width="3.140625" style="63" customWidth="1"/>
    <col min="7" max="10" width="12.42578125" style="70" customWidth="1"/>
    <col min="11" max="11" width="3.140625" style="63" customWidth="1"/>
    <col min="12" max="13" width="12.42578125" style="70" customWidth="1"/>
    <col min="14" max="16384" width="9.140625" style="63"/>
  </cols>
  <sheetData>
    <row r="1" spans="1:15" s="1" customFormat="1" ht="21.75" customHeight="1">
      <c r="B1" s="2"/>
      <c r="C1" s="2"/>
      <c r="D1" s="2"/>
      <c r="E1" s="2"/>
      <c r="G1" s="2"/>
      <c r="H1" s="2"/>
      <c r="I1" s="2"/>
      <c r="J1" s="2"/>
      <c r="L1" s="2"/>
      <c r="M1" s="2"/>
    </row>
    <row r="2" spans="1:15" s="1" customFormat="1" ht="21.75" customHeight="1">
      <c r="A2" s="93" t="s">
        <v>119</v>
      </c>
      <c r="B2" s="34"/>
      <c r="C2" s="34"/>
      <c r="D2" s="34"/>
      <c r="E2" s="34"/>
      <c r="G2" s="34"/>
      <c r="H2" s="34"/>
      <c r="I2" s="34"/>
      <c r="J2" s="34"/>
      <c r="L2" s="34"/>
      <c r="M2" s="34"/>
    </row>
    <row r="3" spans="1:15" s="1" customFormat="1" ht="21.75" customHeight="1">
      <c r="A3" s="9"/>
      <c r="B3" s="34"/>
      <c r="C3" s="34"/>
      <c r="D3" s="34"/>
      <c r="E3" s="34"/>
      <c r="G3" s="34"/>
      <c r="H3" s="34"/>
      <c r="I3" s="34"/>
      <c r="J3" s="34"/>
      <c r="L3" s="34"/>
      <c r="M3" s="34"/>
    </row>
    <row r="4" spans="1:15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G4" s="26" t="s">
        <v>89</v>
      </c>
      <c r="H4" s="26" t="s">
        <v>98</v>
      </c>
      <c r="I4" s="26" t="s">
        <v>107</v>
      </c>
      <c r="J4" s="26" t="s">
        <v>136</v>
      </c>
      <c r="L4" s="26" t="s">
        <v>5</v>
      </c>
      <c r="M4" s="26" t="s">
        <v>137</v>
      </c>
    </row>
    <row r="5" spans="1:15" ht="21.75" customHeight="1">
      <c r="A5" s="64" t="s">
        <v>120</v>
      </c>
      <c r="B5" s="65">
        <f>SUM(B7:B12)</f>
        <v>68.22</v>
      </c>
      <c r="C5" s="65">
        <f>SUM(C7:C12)</f>
        <v>68.290000000000006</v>
      </c>
      <c r="D5" s="65">
        <f>SUM(D7:D12)</f>
        <v>67.17</v>
      </c>
      <c r="E5" s="65">
        <f>SUM(E7:E12)</f>
        <v>71.540000000000006</v>
      </c>
      <c r="G5" s="65">
        <f>SUM(G7:G12)</f>
        <v>72.89</v>
      </c>
      <c r="H5" s="65">
        <f>SUM(H7:H12)</f>
        <v>76.17</v>
      </c>
      <c r="I5" s="65">
        <v>72.19</v>
      </c>
      <c r="J5" s="65">
        <v>76.400000000000006</v>
      </c>
      <c r="L5" s="65">
        <v>275.21999999999997</v>
      </c>
      <c r="M5" s="65">
        <v>297.7</v>
      </c>
    </row>
    <row r="6" spans="1:15" ht="21.75" customHeight="1">
      <c r="A6" s="66" t="s">
        <v>62</v>
      </c>
      <c r="B6" s="36"/>
      <c r="C6" s="36"/>
      <c r="D6" s="36"/>
      <c r="E6" s="36"/>
      <c r="G6" s="36"/>
      <c r="H6" s="36"/>
      <c r="I6" s="36"/>
      <c r="J6" s="36"/>
      <c r="L6" s="36"/>
      <c r="M6" s="36"/>
    </row>
    <row r="7" spans="1:15" s="102" customFormat="1" ht="21.75" customHeight="1">
      <c r="A7" s="100" t="s">
        <v>121</v>
      </c>
      <c r="B7" s="101">
        <v>20.97</v>
      </c>
      <c r="C7" s="101">
        <v>18.88</v>
      </c>
      <c r="D7" s="101">
        <v>16.850000000000001</v>
      </c>
      <c r="E7" s="101">
        <v>19.03</v>
      </c>
      <c r="F7" s="106"/>
      <c r="G7" s="101">
        <v>21.66</v>
      </c>
      <c r="H7" s="101">
        <v>21.05</v>
      </c>
      <c r="I7" s="101">
        <v>16.64</v>
      </c>
      <c r="J7" s="101">
        <v>19.399999999999999</v>
      </c>
      <c r="K7" s="106"/>
      <c r="L7" s="101">
        <v>75.72999999999999</v>
      </c>
      <c r="M7" s="101">
        <v>78.8</v>
      </c>
      <c r="N7" s="63"/>
      <c r="O7" s="63"/>
    </row>
    <row r="8" spans="1:15" s="102" customFormat="1" ht="21.75" customHeight="1">
      <c r="A8" s="100" t="s">
        <v>122</v>
      </c>
      <c r="B8" s="101">
        <v>0</v>
      </c>
      <c r="C8" s="101">
        <v>0</v>
      </c>
      <c r="D8" s="101">
        <v>0</v>
      </c>
      <c r="E8" s="101">
        <v>0</v>
      </c>
      <c r="F8" s="106"/>
      <c r="G8" s="101">
        <v>0</v>
      </c>
      <c r="H8" s="101">
        <v>0</v>
      </c>
      <c r="I8" s="101">
        <v>0</v>
      </c>
      <c r="J8" s="101">
        <v>0</v>
      </c>
      <c r="K8" s="106"/>
      <c r="L8" s="101">
        <v>0</v>
      </c>
      <c r="M8" s="101">
        <v>0</v>
      </c>
      <c r="N8" s="63"/>
      <c r="O8" s="63"/>
    </row>
    <row r="9" spans="1:15" s="102" customFormat="1" ht="21.75" customHeight="1">
      <c r="A9" s="100" t="s">
        <v>123</v>
      </c>
      <c r="B9" s="101">
        <v>-1.01</v>
      </c>
      <c r="C9" s="101">
        <v>-0.81</v>
      </c>
      <c r="D9" s="101">
        <v>-0.57999999999999996</v>
      </c>
      <c r="E9" s="101">
        <v>-1.22</v>
      </c>
      <c r="F9" s="106"/>
      <c r="G9" s="101">
        <v>-1.2</v>
      </c>
      <c r="H9" s="101">
        <v>-1.06</v>
      </c>
      <c r="I9" s="101">
        <v>-0.53</v>
      </c>
      <c r="J9" s="101">
        <v>-1.2</v>
      </c>
      <c r="K9" s="106"/>
      <c r="L9" s="101">
        <v>-3.62</v>
      </c>
      <c r="M9" s="101">
        <v>-4</v>
      </c>
      <c r="N9" s="63"/>
      <c r="O9" s="63"/>
    </row>
    <row r="10" spans="1:15" s="102" customFormat="1" ht="30">
      <c r="A10" s="100" t="s">
        <v>124</v>
      </c>
      <c r="B10" s="101">
        <v>37.47</v>
      </c>
      <c r="C10" s="101">
        <v>38.479999999999997</v>
      </c>
      <c r="D10" s="101">
        <v>38.64</v>
      </c>
      <c r="E10" s="101">
        <v>40.76</v>
      </c>
      <c r="F10" s="111"/>
      <c r="G10" s="101">
        <v>39.08</v>
      </c>
      <c r="H10" s="101">
        <v>42.17</v>
      </c>
      <c r="I10" s="101">
        <v>42.2</v>
      </c>
      <c r="J10" s="101">
        <v>44.7</v>
      </c>
      <c r="K10" s="106"/>
      <c r="L10" s="101">
        <v>155.35</v>
      </c>
      <c r="M10" s="101">
        <v>168.2</v>
      </c>
      <c r="N10" s="63"/>
      <c r="O10" s="63"/>
    </row>
    <row r="11" spans="1:15" s="102" customFormat="1" ht="21.75" customHeight="1">
      <c r="A11" s="100" t="s">
        <v>125</v>
      </c>
      <c r="B11" s="101">
        <v>10.86</v>
      </c>
      <c r="C11" s="101">
        <v>11.82</v>
      </c>
      <c r="D11" s="101">
        <v>12.38</v>
      </c>
      <c r="E11" s="101">
        <v>13.13</v>
      </c>
      <c r="F11" s="111"/>
      <c r="G11" s="101">
        <v>13.51</v>
      </c>
      <c r="H11" s="101">
        <v>14.18</v>
      </c>
      <c r="I11" s="101">
        <v>14.1</v>
      </c>
      <c r="J11" s="101">
        <v>13.7</v>
      </c>
      <c r="K11" s="106"/>
      <c r="L11" s="101">
        <v>48.190000000000005</v>
      </c>
      <c r="M11" s="101">
        <v>55.4</v>
      </c>
      <c r="N11" s="63"/>
      <c r="O11" s="63"/>
    </row>
    <row r="12" spans="1:15" s="102" customFormat="1" ht="21.75" customHeight="1">
      <c r="A12" s="100" t="s">
        <v>126</v>
      </c>
      <c r="B12" s="101">
        <v>-7.0000000000000007E-2</v>
      </c>
      <c r="C12" s="101">
        <v>-0.08</v>
      </c>
      <c r="D12" s="101">
        <v>-0.12</v>
      </c>
      <c r="E12" s="101">
        <v>-0.16</v>
      </c>
      <c r="F12" s="111"/>
      <c r="G12" s="101">
        <v>-0.16</v>
      </c>
      <c r="H12" s="101">
        <v>-0.17</v>
      </c>
      <c r="I12" s="101">
        <v>-0.2</v>
      </c>
      <c r="J12" s="101">
        <v>-0.2</v>
      </c>
      <c r="K12" s="106"/>
      <c r="L12" s="101">
        <v>-0.43000000000000005</v>
      </c>
      <c r="M12" s="101">
        <v>-0.7</v>
      </c>
      <c r="N12" s="63"/>
      <c r="O12" s="63"/>
    </row>
    <row r="13" spans="1:15" ht="21.75" customHeight="1">
      <c r="A13" s="64" t="s">
        <v>127</v>
      </c>
      <c r="B13" s="65">
        <v>0.35</v>
      </c>
      <c r="C13" s="65">
        <v>1.79</v>
      </c>
      <c r="D13" s="65">
        <v>2.35</v>
      </c>
      <c r="E13" s="65">
        <v>2.6</v>
      </c>
      <c r="F13" s="112"/>
      <c r="G13" s="65">
        <v>1.38</v>
      </c>
      <c r="H13" s="65">
        <v>2.77</v>
      </c>
      <c r="I13" s="65">
        <v>2.62</v>
      </c>
      <c r="J13" s="65">
        <v>3.2</v>
      </c>
      <c r="K13" s="107"/>
      <c r="L13" s="65">
        <v>7.09</v>
      </c>
      <c r="M13" s="65">
        <v>10</v>
      </c>
    </row>
    <row r="14" spans="1:15" ht="31.5">
      <c r="A14" s="64" t="s">
        <v>128</v>
      </c>
      <c r="B14" s="65">
        <v>-0.06</v>
      </c>
      <c r="C14" s="65">
        <v>-0.28999999999999998</v>
      </c>
      <c r="D14" s="65">
        <v>0.02</v>
      </c>
      <c r="E14" s="65">
        <v>-0.13</v>
      </c>
      <c r="F14" s="107"/>
      <c r="G14" s="65">
        <v>-0.13</v>
      </c>
      <c r="H14" s="65">
        <v>-0.09</v>
      </c>
      <c r="I14" s="65">
        <v>-0.18</v>
      </c>
      <c r="J14" s="65">
        <v>-0.2</v>
      </c>
      <c r="K14" s="107"/>
      <c r="L14" s="65">
        <v>-0.45999999999999996</v>
      </c>
      <c r="M14" s="65">
        <v>-0.6</v>
      </c>
    </row>
    <row r="15" spans="1:15" ht="21.75" customHeight="1">
      <c r="A15" s="64" t="s">
        <v>129</v>
      </c>
      <c r="B15" s="65">
        <v>-6.03</v>
      </c>
      <c r="C15" s="65">
        <v>-7.24</v>
      </c>
      <c r="D15" s="65">
        <v>-4.9400000000000004</v>
      </c>
      <c r="E15" s="65">
        <v>-7.13</v>
      </c>
      <c r="F15" s="107"/>
      <c r="G15" s="65">
        <v>-6.63</v>
      </c>
      <c r="H15" s="65">
        <v>-8.14</v>
      </c>
      <c r="I15" s="65">
        <v>-5.28</v>
      </c>
      <c r="J15" s="65">
        <v>-1.6</v>
      </c>
      <c r="K15" s="107"/>
      <c r="L15" s="65">
        <v>-25.34</v>
      </c>
      <c r="M15" s="65">
        <v>-21.7</v>
      </c>
    </row>
    <row r="16" spans="1:15" ht="21.75" customHeight="1">
      <c r="A16" s="64" t="s">
        <v>130</v>
      </c>
      <c r="B16" s="65">
        <v>0.97</v>
      </c>
      <c r="C16" s="65">
        <v>0.99</v>
      </c>
      <c r="D16" s="65">
        <v>0.99</v>
      </c>
      <c r="E16" s="65">
        <v>0.97</v>
      </c>
      <c r="F16" s="107"/>
      <c r="G16" s="65">
        <v>0.95</v>
      </c>
      <c r="H16" s="65">
        <v>0.97</v>
      </c>
      <c r="I16" s="65">
        <v>0.57999999999999996</v>
      </c>
      <c r="J16" s="65">
        <v>0.7</v>
      </c>
      <c r="K16" s="107"/>
      <c r="L16" s="65">
        <v>3.92</v>
      </c>
      <c r="M16" s="65">
        <v>3.2</v>
      </c>
    </row>
    <row r="17" spans="1:15" ht="21.75" customHeight="1">
      <c r="A17" s="64" t="s">
        <v>131</v>
      </c>
      <c r="B17" s="65">
        <v>1.23</v>
      </c>
      <c r="C17" s="65">
        <v>1.49</v>
      </c>
      <c r="D17" s="65">
        <v>4.09</v>
      </c>
      <c r="E17" s="65">
        <v>2.83</v>
      </c>
      <c r="F17" s="107"/>
      <c r="G17" s="65">
        <v>3</v>
      </c>
      <c r="H17" s="65">
        <v>2.83</v>
      </c>
      <c r="I17" s="65">
        <v>2.74</v>
      </c>
      <c r="J17" s="65">
        <v>3.3</v>
      </c>
      <c r="K17" s="107"/>
      <c r="L17" s="65">
        <v>9.64</v>
      </c>
      <c r="M17" s="65">
        <v>11.8</v>
      </c>
    </row>
    <row r="18" spans="1:15" ht="21" customHeight="1">
      <c r="A18" s="11" t="s">
        <v>26</v>
      </c>
      <c r="B18" s="108">
        <f>SUM(B5,B13:B17)</f>
        <v>64.679999999999993</v>
      </c>
      <c r="C18" s="108">
        <f>SUM(C5,C13:C17)</f>
        <v>65.03</v>
      </c>
      <c r="D18" s="108">
        <f>SUM(D5,D13:D17)</f>
        <v>69.679999999999993</v>
      </c>
      <c r="E18" s="108">
        <f>SUM(E5,E13:E17)</f>
        <v>70.680000000000007</v>
      </c>
      <c r="F18" s="107"/>
      <c r="G18" s="108">
        <f>SUM(G5,G13:G17)</f>
        <v>71.460000000000008</v>
      </c>
      <c r="H18" s="108">
        <f>SUM(H5,H13:H17)</f>
        <v>74.509999999999991</v>
      </c>
      <c r="I18" s="108">
        <v>72.669999999999987</v>
      </c>
      <c r="J18" s="108">
        <v>81.800000000000011</v>
      </c>
      <c r="K18" s="107"/>
      <c r="L18" s="108">
        <v>270.07</v>
      </c>
      <c r="M18" s="108">
        <v>300.39999999999998</v>
      </c>
    </row>
    <row r="19" spans="1:15" s="103" customFormat="1" ht="21" customHeight="1">
      <c r="A19" s="109"/>
      <c r="O19" s="102"/>
    </row>
    <row r="20" spans="1:15">
      <c r="A20" s="109"/>
      <c r="B20" s="104"/>
      <c r="C20" s="104"/>
      <c r="D20" s="104"/>
      <c r="E20" s="104"/>
      <c r="G20" s="104"/>
      <c r="H20" s="104"/>
      <c r="I20" s="104"/>
      <c r="J20" s="104"/>
      <c r="L20" s="104"/>
      <c r="M20" s="104"/>
    </row>
    <row r="21" spans="1:15" ht="33" customHeight="1">
      <c r="A21" s="3" t="s">
        <v>0</v>
      </c>
      <c r="B21" s="26" t="str">
        <f t="shared" ref="B21:D21" si="0">+B4</f>
        <v>1Q17</v>
      </c>
      <c r="C21" s="26" t="str">
        <f t="shared" si="0"/>
        <v>2Q17</v>
      </c>
      <c r="D21" s="26" t="str">
        <f t="shared" si="0"/>
        <v>3Q17</v>
      </c>
      <c r="E21" s="26" t="s">
        <v>4</v>
      </c>
      <c r="G21" s="26" t="s">
        <v>89</v>
      </c>
      <c r="H21" s="26" t="s">
        <v>98</v>
      </c>
      <c r="I21" s="26" t="s">
        <v>107</v>
      </c>
      <c r="J21" s="26" t="s">
        <v>136</v>
      </c>
      <c r="L21" s="26" t="s">
        <v>5</v>
      </c>
      <c r="M21" s="26" t="s">
        <v>137</v>
      </c>
    </row>
    <row r="22" spans="1:15" ht="21.75" customHeight="1">
      <c r="A22" s="66" t="s">
        <v>132</v>
      </c>
      <c r="B22" s="36">
        <v>127.63</v>
      </c>
      <c r="C22" s="36">
        <v>131.55000000000001</v>
      </c>
      <c r="D22" s="36">
        <v>134.02000000000001</v>
      </c>
      <c r="E22" s="36">
        <v>140.1</v>
      </c>
      <c r="G22" s="36">
        <v>138.80000000000001</v>
      </c>
      <c r="H22" s="36">
        <v>145.69</v>
      </c>
      <c r="I22" s="36">
        <v>140.83000000000001</v>
      </c>
      <c r="J22" s="36">
        <v>146.19438822999999</v>
      </c>
      <c r="L22" s="36">
        <v>533.29999999999995</v>
      </c>
      <c r="M22" s="36">
        <v>571.5</v>
      </c>
    </row>
    <row r="23" spans="1:15" ht="21.75" customHeight="1">
      <c r="A23" s="66" t="s">
        <v>133</v>
      </c>
      <c r="B23" s="36">
        <v>-62.95</v>
      </c>
      <c r="C23" s="36">
        <v>-66.52</v>
      </c>
      <c r="D23" s="36">
        <v>-64.34</v>
      </c>
      <c r="E23" s="36">
        <v>-69.400000000000006</v>
      </c>
      <c r="G23" s="36">
        <v>-67.3</v>
      </c>
      <c r="H23" s="36">
        <v>-71.2</v>
      </c>
      <c r="I23" s="36">
        <v>-68.150000000000006</v>
      </c>
      <c r="J23" s="36">
        <v>-64.400000000000006</v>
      </c>
      <c r="L23" s="36">
        <v>-263.2</v>
      </c>
      <c r="M23" s="36">
        <v>-271.10000000000002</v>
      </c>
    </row>
    <row r="24" spans="1:15" ht="21" customHeight="1">
      <c r="A24" s="11" t="s">
        <v>26</v>
      </c>
      <c r="B24" s="37">
        <f>SUM(B22:B23)</f>
        <v>64.679999999999993</v>
      </c>
      <c r="C24" s="37">
        <f>SUM(C22:C23)</f>
        <v>65.030000000000015</v>
      </c>
      <c r="D24" s="37">
        <f>SUM(D22:D23)</f>
        <v>69.680000000000007</v>
      </c>
      <c r="E24" s="37">
        <f>SUM(E22:E23)</f>
        <v>70.699999999999989</v>
      </c>
      <c r="G24" s="37">
        <v>71.500000000000014</v>
      </c>
      <c r="H24" s="37">
        <v>74.489999999999995</v>
      </c>
      <c r="I24" s="37">
        <v>72.680000000000007</v>
      </c>
      <c r="J24" s="37">
        <v>81.794388229999981</v>
      </c>
      <c r="L24" s="37">
        <v>270.09999999999997</v>
      </c>
      <c r="M24" s="37">
        <v>300.39999999999998</v>
      </c>
    </row>
    <row r="28" spans="1:15" ht="26.25" customHeight="1">
      <c r="A28" s="110"/>
      <c r="B28" s="63"/>
      <c r="C28" s="63"/>
      <c r="D28" s="63"/>
      <c r="E28" s="63"/>
      <c r="G28" s="63"/>
      <c r="H28" s="63"/>
      <c r="I28" s="63"/>
      <c r="J28" s="63"/>
      <c r="L28" s="63"/>
      <c r="M28" s="63"/>
    </row>
    <row r="29" spans="1:15">
      <c r="A29" s="35"/>
    </row>
  </sheetData>
  <pageMargins left="0.7" right="0.7" top="0.75" bottom="0.75" header="0.3" footer="0.3"/>
  <pageSetup paperSize="9" scale="70" orientation="landscape" horizontalDpi="4294967295" verticalDpi="4294967295" r:id="rId1"/>
  <headerFooter>
    <oddHeader>&amp;C&amp;G</oddHeader>
  </headerFooter>
  <ignoredErrors>
    <ignoredError sqref="K5 K18 B18:E18 B5:E5 F18:H18 F5:H5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showGridLines="0" zoomScaleNormal="100" workbookViewId="0"/>
  </sheetViews>
  <sheetFormatPr defaultRowHeight="12.75"/>
  <cols>
    <col min="1" max="1" width="28.140625" style="27" customWidth="1"/>
    <col min="2" max="5" width="10.7109375" style="33" customWidth="1"/>
    <col min="6" max="6" width="3.42578125" style="35" customWidth="1"/>
    <col min="7" max="10" width="10.7109375" style="33" customWidth="1"/>
    <col min="11" max="11" width="3.42578125" style="35" customWidth="1"/>
    <col min="12" max="13" width="10.7109375" style="33" customWidth="1"/>
    <col min="14" max="16384" width="9.140625" style="35"/>
  </cols>
  <sheetData>
    <row r="2" spans="1:13" ht="15.75">
      <c r="A2" s="120" t="s">
        <v>86</v>
      </c>
      <c r="B2" s="120"/>
      <c r="C2" s="120"/>
      <c r="D2" s="120"/>
    </row>
    <row r="5" spans="1:13" s="63" customFormat="1" ht="33" customHeight="1">
      <c r="A5" s="3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1"/>
      <c r="G5" s="26" t="s">
        <v>89</v>
      </c>
      <c r="H5" s="26" t="s">
        <v>98</v>
      </c>
      <c r="I5" s="26" t="s">
        <v>107</v>
      </c>
      <c r="J5" s="26" t="s">
        <v>136</v>
      </c>
      <c r="K5" s="1"/>
      <c r="L5" s="26" t="s">
        <v>5</v>
      </c>
      <c r="M5" s="26" t="s">
        <v>137</v>
      </c>
    </row>
    <row r="6" spans="1:13" s="63" customFormat="1" ht="21.75" customHeight="1">
      <c r="A6" s="64" t="s">
        <v>61</v>
      </c>
      <c r="B6" s="65">
        <v>20.256209561454156</v>
      </c>
      <c r="C6" s="65">
        <v>18.271062308779051</v>
      </c>
      <c r="D6" s="65">
        <v>16.757614306432949</v>
      </c>
      <c r="E6" s="65">
        <v>18.007471842035223</v>
      </c>
      <c r="G6" s="65">
        <v>20.643744925479631</v>
      </c>
      <c r="H6" s="65">
        <v>20.058953508467585</v>
      </c>
      <c r="I6" s="65">
        <v>15.817231986806611</v>
      </c>
      <c r="J6" s="65">
        <v>18.172510649785213</v>
      </c>
      <c r="L6" s="65">
        <v>73.292358018701378</v>
      </c>
      <c r="M6" s="65">
        <v>74.692441070539047</v>
      </c>
    </row>
    <row r="7" spans="1:13" s="63" customFormat="1" ht="21.75" customHeight="1">
      <c r="A7" s="66" t="s">
        <v>62</v>
      </c>
      <c r="B7" s="36"/>
      <c r="C7" s="36"/>
      <c r="D7" s="36"/>
      <c r="E7" s="36"/>
      <c r="G7" s="36"/>
      <c r="H7" s="36"/>
      <c r="I7" s="36"/>
      <c r="J7" s="36"/>
      <c r="L7" s="36"/>
      <c r="M7" s="36"/>
    </row>
    <row r="8" spans="1:13" s="63" customFormat="1" ht="21.75" customHeight="1">
      <c r="A8" s="67" t="s">
        <v>44</v>
      </c>
      <c r="B8" s="36">
        <v>16.67319296289962</v>
      </c>
      <c r="C8" s="36">
        <v>15.225460393362104</v>
      </c>
      <c r="D8" s="36">
        <v>13.516268554939966</v>
      </c>
      <c r="E8" s="36">
        <v>15.192468642362456</v>
      </c>
      <c r="G8" s="36">
        <v>17.500969061891425</v>
      </c>
      <c r="H8" s="36">
        <v>16.392356733716337</v>
      </c>
      <c r="I8" s="36">
        <v>13.099613977392451</v>
      </c>
      <c r="J8" s="36">
        <v>14.852295783724385</v>
      </c>
      <c r="L8" s="36">
        <v>60.607390553564144</v>
      </c>
      <c r="M8" s="36">
        <v>61.845235556724603</v>
      </c>
    </row>
    <row r="9" spans="1:13" s="63" customFormat="1" ht="21.75" customHeight="1">
      <c r="A9" s="67" t="s">
        <v>63</v>
      </c>
      <c r="B9" s="36">
        <v>1.0496005499309666</v>
      </c>
      <c r="C9" s="36">
        <v>0.86451933576739848</v>
      </c>
      <c r="D9" s="36">
        <v>0.74581852700062601</v>
      </c>
      <c r="E9" s="36">
        <v>0.93051180749193851</v>
      </c>
      <c r="G9" s="36">
        <v>0.8045907955135686</v>
      </c>
      <c r="H9" s="36">
        <v>1.221986809228768</v>
      </c>
      <c r="I9" s="36">
        <v>0.64319295332959903</v>
      </c>
      <c r="J9" s="36">
        <v>0.89943276450751164</v>
      </c>
      <c r="L9" s="36">
        <v>3.5904502201909301</v>
      </c>
      <c r="M9" s="36">
        <v>3.5692033225794475</v>
      </c>
    </row>
    <row r="10" spans="1:13" s="63" customFormat="1" ht="21.75" customHeight="1">
      <c r="A10" s="67" t="s">
        <v>38</v>
      </c>
      <c r="B10" s="36">
        <v>2.396187677623574</v>
      </c>
      <c r="C10" s="36">
        <v>2.0189810624495426</v>
      </c>
      <c r="D10" s="36">
        <v>1.8530784337363579</v>
      </c>
      <c r="E10" s="36">
        <v>1.9213633569808353</v>
      </c>
      <c r="G10" s="36">
        <v>2.4644148380634396</v>
      </c>
      <c r="H10" s="36">
        <v>2.6845776472336764</v>
      </c>
      <c r="I10" s="36">
        <v>2.1692506841310486</v>
      </c>
      <c r="J10" s="36">
        <v>2.8902482933068327</v>
      </c>
      <c r="L10" s="36">
        <v>8.1896105307903095</v>
      </c>
      <c r="M10" s="36">
        <v>10.208491462734997</v>
      </c>
    </row>
    <row r="11" spans="1:13" s="63" customFormat="1" ht="21.75" customHeight="1">
      <c r="A11" s="67" t="s">
        <v>64</v>
      </c>
      <c r="B11" s="36">
        <v>0.13722837099999596</v>
      </c>
      <c r="C11" s="36">
        <v>0.16210151720000621</v>
      </c>
      <c r="D11" s="36">
        <v>0.64244879075599837</v>
      </c>
      <c r="E11" s="36">
        <v>-3.687196480000754E-2</v>
      </c>
      <c r="G11" s="36">
        <v>-0.12622976998880242</v>
      </c>
      <c r="H11" s="36">
        <v>-0.23996768171119598</v>
      </c>
      <c r="I11" s="36">
        <v>-9.4825628046487864E-2</v>
      </c>
      <c r="J11" s="36">
        <v>-0.46946619175351589</v>
      </c>
      <c r="L11" s="36">
        <v>0.904906714155993</v>
      </c>
      <c r="M11" s="36">
        <v>-0.93048927150000216</v>
      </c>
    </row>
    <row r="12" spans="1:13" s="63" customFormat="1" ht="8.25" customHeight="1">
      <c r="A12" s="66"/>
      <c r="B12" s="36"/>
      <c r="C12" s="36"/>
      <c r="D12" s="36"/>
      <c r="E12" s="36"/>
      <c r="G12" s="36"/>
      <c r="H12" s="36"/>
      <c r="I12" s="36"/>
      <c r="J12" s="36"/>
      <c r="L12" s="36"/>
      <c r="M12" s="36"/>
    </row>
    <row r="13" spans="1:13" s="63" customFormat="1" ht="21.75" customHeight="1">
      <c r="A13" s="64" t="s">
        <v>65</v>
      </c>
      <c r="B13" s="65">
        <v>43.658399518499962</v>
      </c>
      <c r="C13" s="65">
        <v>44.611200645200071</v>
      </c>
      <c r="D13" s="65">
        <v>47.113229855604978</v>
      </c>
      <c r="E13" s="65">
        <v>48.276068315700037</v>
      </c>
      <c r="G13" s="65">
        <v>47.09429400358615</v>
      </c>
      <c r="H13" s="65">
        <v>49.48279332651385</v>
      </c>
      <c r="I13" s="65">
        <v>52.239108499490712</v>
      </c>
      <c r="J13" s="65">
        <v>57.952379032409276</v>
      </c>
      <c r="L13" s="65">
        <v>183.65889833500503</v>
      </c>
      <c r="M13" s="65">
        <v>206.76861486200002</v>
      </c>
    </row>
    <row r="14" spans="1:13" s="63" customFormat="1" ht="21.75" customHeight="1">
      <c r="A14" s="66" t="s">
        <v>62</v>
      </c>
      <c r="B14" s="36"/>
      <c r="C14" s="36"/>
      <c r="D14" s="36"/>
      <c r="E14" s="36"/>
      <c r="G14" s="36"/>
      <c r="H14" s="36"/>
      <c r="I14" s="36"/>
      <c r="J14" s="36"/>
      <c r="L14" s="36"/>
      <c r="M14" s="36"/>
    </row>
    <row r="15" spans="1:13" s="63" customFormat="1" ht="21.75" customHeight="1">
      <c r="A15" s="67" t="s">
        <v>66</v>
      </c>
      <c r="B15" s="36">
        <v>3.0574339699999999</v>
      </c>
      <c r="C15" s="36">
        <v>2.9085509100000002</v>
      </c>
      <c r="D15" s="36">
        <v>2.3131225199999998</v>
      </c>
      <c r="E15" s="36">
        <v>3.2323679000000003</v>
      </c>
      <c r="G15" s="36">
        <v>2.5386026699999986</v>
      </c>
      <c r="H15" s="36">
        <v>2.4342493000000012</v>
      </c>
      <c r="I15" s="36">
        <v>1.41296544</v>
      </c>
      <c r="J15" s="36">
        <v>1.42505276</v>
      </c>
      <c r="L15" s="36">
        <v>11.511475300000001</v>
      </c>
      <c r="M15" s="36">
        <v>7.8108701699999994</v>
      </c>
    </row>
    <row r="16" spans="1:13" s="63" customFormat="1" ht="21.75" customHeight="1">
      <c r="A16" s="67" t="s">
        <v>67</v>
      </c>
      <c r="B16" s="36">
        <v>45.327279589999975</v>
      </c>
      <c r="C16" s="36">
        <v>47.440000750000053</v>
      </c>
      <c r="D16" s="36">
        <v>48.540086931792985</v>
      </c>
      <c r="E16" s="36">
        <v>50.700671890000052</v>
      </c>
      <c r="G16" s="36">
        <v>50.189030570000007</v>
      </c>
      <c r="H16" s="36">
        <v>53.940896689999988</v>
      </c>
      <c r="I16" s="36">
        <v>54.944084529999991</v>
      </c>
      <c r="J16" s="36">
        <v>56.950859610000002</v>
      </c>
      <c r="L16" s="36">
        <v>192.00803916179305</v>
      </c>
      <c r="M16" s="36">
        <v>216.02491140000001</v>
      </c>
    </row>
    <row r="17" spans="1:13" s="63" customFormat="1" ht="21.75" customHeight="1">
      <c r="A17" s="67" t="s">
        <v>92</v>
      </c>
      <c r="B17" s="36">
        <v>-4.7263140415000109</v>
      </c>
      <c r="C17" s="36">
        <v>-5.7373510147999811</v>
      </c>
      <c r="D17" s="36">
        <v>-3.7399795961880105</v>
      </c>
      <c r="E17" s="36">
        <v>-5.6569714743000139</v>
      </c>
      <c r="G17" s="36">
        <v>-4.7634303030805176</v>
      </c>
      <c r="H17" s="36">
        <v>-5.8131818924194762</v>
      </c>
      <c r="I17" s="36">
        <v>-3.133846291020578</v>
      </c>
      <c r="J17" s="36">
        <v>-0.42471879677942609</v>
      </c>
      <c r="L17" s="36">
        <v>-19.860616126788017</v>
      </c>
      <c r="M17" s="36">
        <v>-14.135177283299999</v>
      </c>
    </row>
    <row r="18" spans="1:13" s="63" customFormat="1" ht="21.75" customHeight="1">
      <c r="A18" s="67" t="s">
        <v>93</v>
      </c>
      <c r="B18" s="36">
        <v>0</v>
      </c>
      <c r="C18" s="36">
        <v>0</v>
      </c>
      <c r="D18" s="36">
        <v>0</v>
      </c>
      <c r="E18" s="36">
        <v>0</v>
      </c>
      <c r="G18" s="36">
        <v>-0.86990893333333386</v>
      </c>
      <c r="H18" s="36">
        <v>-1.079170771066666</v>
      </c>
      <c r="I18" s="36">
        <v>-0.98409517948869885</v>
      </c>
      <c r="J18" s="36">
        <v>1.1854591886990161E-3</v>
      </c>
      <c r="L18" s="36">
        <v>0</v>
      </c>
      <c r="M18" s="36">
        <v>-2.9319894246999998</v>
      </c>
    </row>
    <row r="19" spans="1:13" s="63" customFormat="1" ht="8.25" customHeight="1">
      <c r="A19" s="66"/>
      <c r="B19" s="36"/>
      <c r="C19" s="36"/>
      <c r="D19" s="36"/>
      <c r="E19" s="36"/>
      <c r="G19" s="36"/>
      <c r="H19" s="36"/>
      <c r="I19" s="36"/>
      <c r="J19" s="36"/>
      <c r="L19" s="36"/>
      <c r="M19" s="36"/>
    </row>
    <row r="20" spans="1:13" s="63" customFormat="1" ht="21.75" customHeight="1">
      <c r="A20" s="64" t="s">
        <v>68</v>
      </c>
      <c r="B20" s="65">
        <v>0.63358031049999619</v>
      </c>
      <c r="C20" s="65">
        <v>1.9173431242666739</v>
      </c>
      <c r="D20" s="65">
        <v>5.654170299932332</v>
      </c>
      <c r="E20" s="65">
        <v>4.2288484990999935</v>
      </c>
      <c r="G20" s="65">
        <v>3.4320955675223956</v>
      </c>
      <c r="H20" s="65">
        <v>4.6919298640776086</v>
      </c>
      <c r="I20" s="65">
        <v>4.4638402739070244</v>
      </c>
      <c r="J20" s="65">
        <v>5.4940231839929723</v>
      </c>
      <c r="L20" s="65">
        <v>12.433942233798994</v>
      </c>
      <c r="M20" s="65">
        <v>18.0818888895</v>
      </c>
    </row>
    <row r="21" spans="1:13" s="63" customFormat="1" ht="8.25" customHeight="1">
      <c r="A21" s="66"/>
      <c r="B21" s="36"/>
      <c r="C21" s="36"/>
      <c r="D21" s="36"/>
      <c r="E21" s="36"/>
      <c r="G21" s="36"/>
      <c r="H21" s="36"/>
      <c r="I21" s="36"/>
      <c r="J21" s="36"/>
      <c r="L21" s="36"/>
      <c r="M21" s="36"/>
    </row>
    <row r="22" spans="1:13" s="63" customFormat="1" ht="21.75" customHeight="1">
      <c r="A22" s="68" t="s">
        <v>46</v>
      </c>
      <c r="B22" s="65">
        <v>0.13305806000000001</v>
      </c>
      <c r="C22" s="65">
        <v>0.22612525999999997</v>
      </c>
      <c r="D22" s="65">
        <v>0.15493469000000001</v>
      </c>
      <c r="E22" s="65">
        <v>0.18411055000000001</v>
      </c>
      <c r="G22" s="65">
        <v>0.29175054</v>
      </c>
      <c r="H22" s="65">
        <v>0.28287826999999999</v>
      </c>
      <c r="I22" s="65">
        <v>0.15916285999999999</v>
      </c>
      <c r="J22" s="65">
        <v>0.16637669999999999</v>
      </c>
      <c r="L22" s="65">
        <v>0.69822856</v>
      </c>
      <c r="M22" s="65">
        <v>0.90002285000000004</v>
      </c>
    </row>
    <row r="23" spans="1:13" s="63" customFormat="1" ht="8.25" customHeight="1">
      <c r="A23" s="69"/>
      <c r="B23" s="65"/>
      <c r="C23" s="65"/>
      <c r="D23" s="65"/>
      <c r="E23" s="65"/>
      <c r="G23" s="65"/>
      <c r="H23" s="65"/>
      <c r="I23" s="65"/>
      <c r="J23" s="65"/>
      <c r="L23" s="65"/>
      <c r="M23" s="65"/>
    </row>
    <row r="24" spans="1:13" s="9" customFormat="1" ht="21" customHeight="1">
      <c r="A24" s="11" t="s">
        <v>26</v>
      </c>
      <c r="B24" s="37">
        <v>64.681247450454109</v>
      </c>
      <c r="C24" s="37">
        <v>65.025731338245805</v>
      </c>
      <c r="D24" s="37">
        <v>69.679949151970263</v>
      </c>
      <c r="E24" s="37">
        <v>70.696499206835256</v>
      </c>
      <c r="F24" s="63"/>
      <c r="G24" s="37">
        <v>71.461885036588171</v>
      </c>
      <c r="H24" s="37">
        <v>74.516554969059044</v>
      </c>
      <c r="I24" s="37">
        <v>72.679343620204349</v>
      </c>
      <c r="J24" s="37">
        <v>81.785289566187458</v>
      </c>
      <c r="K24" s="63"/>
      <c r="L24" s="37">
        <v>270.0834271475054</v>
      </c>
      <c r="M24" s="37">
        <v>300.44296767203912</v>
      </c>
    </row>
    <row r="25" spans="1:13" ht="15">
      <c r="B25" s="70"/>
      <c r="C25" s="70"/>
      <c r="D25" s="70"/>
      <c r="E25" s="70"/>
      <c r="G25" s="70"/>
      <c r="H25" s="70"/>
      <c r="I25" s="70"/>
      <c r="J25" s="70"/>
      <c r="L25" s="70"/>
      <c r="M25" s="70"/>
    </row>
    <row r="26" spans="1:13" ht="15">
      <c r="B26" s="70"/>
      <c r="C26" s="70"/>
      <c r="D26" s="70"/>
      <c r="E26" s="70"/>
      <c r="G26" s="70"/>
      <c r="H26" s="70"/>
      <c r="I26" s="70"/>
      <c r="J26" s="70"/>
      <c r="L26" s="70"/>
      <c r="M26" s="70"/>
    </row>
    <row r="27" spans="1:13">
      <c r="A27" s="27" t="s">
        <v>103</v>
      </c>
    </row>
    <row r="28" spans="1:13">
      <c r="A28" s="27" t="s">
        <v>104</v>
      </c>
    </row>
    <row r="29" spans="1:13">
      <c r="A29" s="27" t="s">
        <v>105</v>
      </c>
    </row>
    <row r="30" spans="1:13" ht="64.5" customHeight="1"/>
  </sheetData>
  <mergeCells count="1"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defaultRowHeight="15"/>
  <cols>
    <col min="1" max="1" width="37.5703125" style="28" customWidth="1"/>
    <col min="2" max="5" width="9.5703125" style="70" customWidth="1"/>
    <col min="6" max="6" width="1.28515625" style="63" customWidth="1"/>
    <col min="7" max="9" width="9.5703125" style="63" customWidth="1"/>
    <col min="10" max="10" width="9.140625" style="63"/>
    <col min="11" max="11" width="1.28515625" style="63" customWidth="1"/>
    <col min="12" max="16384" width="9.140625" style="63"/>
  </cols>
  <sheetData>
    <row r="1" spans="1:13" s="1" customFormat="1" ht="21.75" customHeight="1">
      <c r="B1" s="2"/>
      <c r="C1" s="2"/>
      <c r="D1" s="2"/>
      <c r="E1" s="2"/>
    </row>
    <row r="2" spans="1:13" s="1" customFormat="1" ht="21.75" customHeight="1">
      <c r="A2" s="92" t="s">
        <v>112</v>
      </c>
      <c r="B2" s="34"/>
      <c r="C2" s="34"/>
      <c r="D2" s="34"/>
      <c r="E2" s="34"/>
    </row>
    <row r="3" spans="1:13" s="1" customFormat="1" ht="21.75" customHeight="1">
      <c r="A3" s="9"/>
      <c r="B3" s="34"/>
      <c r="C3" s="34"/>
      <c r="D3" s="34"/>
      <c r="E3" s="34"/>
    </row>
    <row r="4" spans="1:13" ht="33" customHeight="1">
      <c r="A4" s="3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G4" s="26" t="s">
        <v>89</v>
      </c>
      <c r="H4" s="26" t="s">
        <v>98</v>
      </c>
      <c r="I4" s="26" t="s">
        <v>107</v>
      </c>
      <c r="J4" s="26" t="s">
        <v>136</v>
      </c>
      <c r="L4" s="26" t="s">
        <v>5</v>
      </c>
      <c r="M4" s="26" t="s">
        <v>137</v>
      </c>
    </row>
    <row r="5" spans="1:13" s="99" customFormat="1" ht="21.75" customHeight="1">
      <c r="A5" s="64" t="s">
        <v>113</v>
      </c>
      <c r="B5" s="65">
        <f>SUM(B7:B9)</f>
        <v>2.5101609000550003</v>
      </c>
      <c r="C5" s="65">
        <f>SUM(C7:C9)</f>
        <v>2.1984050000260007</v>
      </c>
      <c r="D5" s="65">
        <f>SUM(D7:D9)</f>
        <v>1.9298690000300007</v>
      </c>
      <c r="E5" s="65">
        <f>SUM(E7:E9)</f>
        <v>2.1752870000350013</v>
      </c>
      <c r="G5" s="65">
        <v>2.496249000043</v>
      </c>
      <c r="H5" s="65">
        <v>2.3842310000469995</v>
      </c>
      <c r="I5" s="65">
        <v>1.9376700000540006</v>
      </c>
      <c r="J5" s="65">
        <v>2.1746420000720001</v>
      </c>
      <c r="L5" s="65">
        <v>8.8137219001460014</v>
      </c>
      <c r="M5" s="65">
        <v>8.9927920002159993</v>
      </c>
    </row>
    <row r="6" spans="1:13" ht="21.75" customHeight="1">
      <c r="A6" s="66" t="s">
        <v>62</v>
      </c>
      <c r="B6" s="36"/>
      <c r="C6" s="36"/>
      <c r="D6" s="36"/>
      <c r="E6" s="36"/>
      <c r="G6" s="36"/>
      <c r="H6" s="36"/>
      <c r="I6" s="36"/>
      <c r="J6" s="36"/>
      <c r="L6" s="36"/>
      <c r="M6" s="36"/>
    </row>
    <row r="7" spans="1:13" s="102" customFormat="1" ht="21.75" customHeight="1">
      <c r="A7" s="100" t="s">
        <v>114</v>
      </c>
      <c r="B7" s="101">
        <v>2.1241519000539997</v>
      </c>
      <c r="C7" s="101">
        <v>1.8689480000210001</v>
      </c>
      <c r="D7" s="101">
        <v>1.5872430000220006</v>
      </c>
      <c r="E7" s="101">
        <v>1.7683960000220007</v>
      </c>
      <c r="G7" s="101">
        <v>2.0098470000209998</v>
      </c>
      <c r="H7" s="101">
        <v>1.9533650000160003</v>
      </c>
      <c r="I7" s="101">
        <v>1.5545650000189992</v>
      </c>
      <c r="J7" s="101">
        <v>1.7148520000310006</v>
      </c>
      <c r="L7" s="101">
        <v>7.3487389001190007</v>
      </c>
      <c r="M7" s="101">
        <v>7.2326290000869999</v>
      </c>
    </row>
    <row r="8" spans="1:13" s="102" customFormat="1" ht="21.75" customHeight="1">
      <c r="A8" s="100" t="s">
        <v>115</v>
      </c>
      <c r="B8" s="101">
        <v>0.23527500000000001</v>
      </c>
      <c r="C8" s="101">
        <v>0.21503100000500003</v>
      </c>
      <c r="D8" s="101">
        <v>0.2156690000080001</v>
      </c>
      <c r="E8" s="101">
        <v>0.26742600001200001</v>
      </c>
      <c r="G8" s="101">
        <v>0.33124600002200005</v>
      </c>
      <c r="H8" s="101">
        <v>0.29699400003000004</v>
      </c>
      <c r="I8" s="101">
        <v>0.27660200003299995</v>
      </c>
      <c r="J8" s="101">
        <v>0.34017000003900011</v>
      </c>
      <c r="L8" s="101">
        <v>0.93340100002500015</v>
      </c>
      <c r="M8" s="101">
        <v>1.2450120001240002</v>
      </c>
    </row>
    <row r="9" spans="1:13" s="102" customFormat="1" ht="21.75" customHeight="1">
      <c r="A9" s="100" t="s">
        <v>116</v>
      </c>
      <c r="B9" s="101">
        <v>0.15073400000100023</v>
      </c>
      <c r="C9" s="101">
        <v>0.11442600000000025</v>
      </c>
      <c r="D9" s="101">
        <v>0.12695699999999999</v>
      </c>
      <c r="E9" s="101">
        <v>0.13946500000100026</v>
      </c>
      <c r="G9" s="101">
        <v>0.15515600000000013</v>
      </c>
      <c r="H9" s="101">
        <v>0.13387200000099908</v>
      </c>
      <c r="I9" s="101">
        <v>0.10650300000200141</v>
      </c>
      <c r="J9" s="101">
        <v>0.1196200000019994</v>
      </c>
      <c r="L9" s="101">
        <v>0.53158200000200073</v>
      </c>
      <c r="M9" s="101">
        <v>0.51515100000500003</v>
      </c>
    </row>
    <row r="10" spans="1:13" ht="8.25" customHeight="1">
      <c r="A10" s="66"/>
      <c r="B10" s="36"/>
      <c r="C10" s="36"/>
      <c r="D10" s="36"/>
      <c r="E10" s="36"/>
      <c r="G10" s="36"/>
      <c r="H10" s="36"/>
      <c r="I10" s="36"/>
      <c r="J10" s="36"/>
      <c r="L10" s="36"/>
      <c r="M10" s="36"/>
    </row>
    <row r="11" spans="1:13" s="99" customFormat="1" ht="21.75" customHeight="1">
      <c r="A11" s="64" t="s">
        <v>63</v>
      </c>
      <c r="B11" s="65">
        <v>0.14177699999999999</v>
      </c>
      <c r="C11" s="65">
        <v>0.12337700000000001</v>
      </c>
      <c r="D11" s="65">
        <v>0.10383199999999998</v>
      </c>
      <c r="E11" s="65">
        <v>0.12935200000000002</v>
      </c>
      <c r="G11" s="65">
        <v>0.10734200000000001</v>
      </c>
      <c r="H11" s="65">
        <v>0.14555099999999999</v>
      </c>
      <c r="I11" s="65">
        <v>9.8483000000000043E-2</v>
      </c>
      <c r="J11" s="65">
        <v>0.136938</v>
      </c>
      <c r="L11" s="65">
        <v>0.498338</v>
      </c>
      <c r="M11" s="65">
        <v>0.48831400000000003</v>
      </c>
    </row>
    <row r="12" spans="1:13" s="99" customFormat="1" ht="21.75" customHeight="1">
      <c r="A12" s="64" t="s">
        <v>38</v>
      </c>
      <c r="B12" s="65">
        <v>0.83228000000000002</v>
      </c>
      <c r="C12" s="65">
        <v>0.68995099999999987</v>
      </c>
      <c r="D12" s="65">
        <v>0.65132100000000015</v>
      </c>
      <c r="E12" s="65">
        <v>0.66050300000000017</v>
      </c>
      <c r="G12" s="65">
        <v>0.82316999999999996</v>
      </c>
      <c r="H12" s="65">
        <v>0.81479199999999996</v>
      </c>
      <c r="I12" s="65">
        <v>0.70297199999999993</v>
      </c>
      <c r="J12" s="65">
        <v>1.0059140000000002</v>
      </c>
      <c r="L12" s="65">
        <v>2.8340550000000002</v>
      </c>
      <c r="M12" s="65">
        <v>3.346848</v>
      </c>
    </row>
    <row r="13" spans="1:13" s="99" customFormat="1" ht="21.75" customHeight="1">
      <c r="A13" s="64" t="s">
        <v>117</v>
      </c>
      <c r="B13" s="65">
        <v>0.28141899999999997</v>
      </c>
      <c r="C13" s="65">
        <v>0.19234000000000001</v>
      </c>
      <c r="D13" s="65">
        <v>0.20485000000000003</v>
      </c>
      <c r="E13" s="65">
        <v>0.19712500000000005</v>
      </c>
      <c r="G13" s="65">
        <v>0.22508500000000001</v>
      </c>
      <c r="H13" s="65">
        <v>0.20514200000000002</v>
      </c>
      <c r="I13" s="65">
        <v>0.14768199999999998</v>
      </c>
      <c r="J13" s="65">
        <v>0.13484399999999996</v>
      </c>
      <c r="L13" s="65">
        <v>0.87573400000000001</v>
      </c>
      <c r="M13" s="65">
        <v>0.71275299999999997</v>
      </c>
    </row>
    <row r="14" spans="1:13" s="99" customFormat="1" ht="21.75" customHeight="1">
      <c r="A14" s="64" t="s">
        <v>118</v>
      </c>
      <c r="B14" s="65">
        <v>0.94822499999999998</v>
      </c>
      <c r="C14" s="65">
        <v>0.8543440000000001</v>
      </c>
      <c r="D14" s="65">
        <v>0.92741099999999987</v>
      </c>
      <c r="E14" s="65">
        <v>0.91143199999999991</v>
      </c>
      <c r="G14" s="65">
        <v>1.049893</v>
      </c>
      <c r="H14" s="65">
        <v>0.98896899999999999</v>
      </c>
      <c r="I14" s="65">
        <v>0.27352700000000008</v>
      </c>
      <c r="J14" s="65">
        <v>0.40756199999999998</v>
      </c>
      <c r="L14" s="65">
        <v>3.6414119999999999</v>
      </c>
      <c r="M14" s="65">
        <v>2.719951</v>
      </c>
    </row>
    <row r="15" spans="1:13" s="99" customFormat="1" ht="21.75" customHeight="1">
      <c r="A15" s="64" t="s">
        <v>46</v>
      </c>
      <c r="B15" s="65">
        <v>0.63786699999999996</v>
      </c>
      <c r="C15" s="65">
        <v>0.60432299999999994</v>
      </c>
      <c r="D15" s="65">
        <v>0.53137500000000015</v>
      </c>
      <c r="E15" s="65">
        <v>0.65280400000000016</v>
      </c>
      <c r="G15" s="65">
        <v>0.64677200000000001</v>
      </c>
      <c r="H15" s="65">
        <v>0.64673100000000006</v>
      </c>
      <c r="I15" s="65">
        <v>0.57349699999999992</v>
      </c>
      <c r="J15" s="65">
        <v>0.60918200000000011</v>
      </c>
      <c r="L15" s="65">
        <v>2.4263690000000002</v>
      </c>
      <c r="M15" s="65">
        <v>2.4761820000000001</v>
      </c>
    </row>
    <row r="16" spans="1:13" ht="8.25" customHeight="1">
      <c r="A16" s="64"/>
      <c r="B16" s="65"/>
      <c r="C16" s="65"/>
      <c r="D16" s="65"/>
      <c r="E16" s="65"/>
      <c r="G16" s="65"/>
      <c r="H16" s="65"/>
      <c r="I16" s="65"/>
      <c r="J16" s="65"/>
      <c r="L16" s="65"/>
      <c r="M16" s="65"/>
    </row>
    <row r="17" spans="1:13" s="103" customFormat="1" ht="21" customHeight="1">
      <c r="A17" s="11" t="s">
        <v>26</v>
      </c>
      <c r="B17" s="37">
        <f>B5+B11+B12+B13+B14+B15</f>
        <v>5.3517289000549999</v>
      </c>
      <c r="C17" s="37">
        <f>+C5+C11+C12+C13+C14+C15</f>
        <v>4.6627400000260009</v>
      </c>
      <c r="D17" s="37">
        <f>+D5+D11+D12+D13+D14+D15</f>
        <v>4.3486580000300012</v>
      </c>
      <c r="E17" s="37">
        <f>+E5+E11+E12+E13+E14+E15</f>
        <v>4.7265030000350023</v>
      </c>
      <c r="G17" s="37">
        <v>5.3485110000430005</v>
      </c>
      <c r="H17" s="37">
        <v>5.1854160000469998</v>
      </c>
      <c r="I17" s="37">
        <v>3.7338310000540007</v>
      </c>
      <c r="J17" s="37">
        <v>4.4690820000720004</v>
      </c>
      <c r="L17" s="37">
        <v>19.089629900146004</v>
      </c>
      <c r="M17" s="37">
        <v>18.736840000215999</v>
      </c>
    </row>
    <row r="18" spans="1:13">
      <c r="B18" s="104"/>
      <c r="C18" s="104"/>
      <c r="D18" s="104"/>
      <c r="E18" s="104"/>
    </row>
    <row r="19" spans="1:13">
      <c r="B19" s="105"/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zoomScaleNormal="100" workbookViewId="0"/>
  </sheetViews>
  <sheetFormatPr defaultColWidth="84.5703125" defaultRowHeight="15"/>
  <cols>
    <col min="1" max="1" width="36.5703125" style="1" bestFit="1" customWidth="1"/>
    <col min="2" max="5" width="12" style="2" customWidth="1"/>
    <col min="6" max="6" width="2" style="1" customWidth="1"/>
    <col min="7" max="9" width="12" style="2" customWidth="1"/>
    <col min="10" max="10" width="12" style="1" customWidth="1"/>
    <col min="11" max="11" width="6.85546875" style="1" customWidth="1"/>
    <col min="12" max="12" width="14" style="1" customWidth="1"/>
    <col min="13" max="14" width="15.42578125" style="1" customWidth="1"/>
    <col min="15" max="251" width="84.5703125" style="1"/>
    <col min="252" max="252" width="60.5703125" style="1" customWidth="1"/>
    <col min="253" max="253" width="12.7109375" style="1" customWidth="1"/>
    <col min="254" max="254" width="11.7109375" style="1" customWidth="1"/>
    <col min="255" max="255" width="12.7109375" style="1" customWidth="1"/>
    <col min="256" max="256" width="11.7109375" style="1" customWidth="1"/>
    <col min="257" max="257" width="12.7109375" style="1" customWidth="1"/>
    <col min="258" max="258" width="11.7109375" style="1" customWidth="1"/>
    <col min="259" max="259" width="12.7109375" style="1" customWidth="1"/>
    <col min="260" max="260" width="11.7109375" style="1" customWidth="1"/>
    <col min="261" max="261" width="12.7109375" style="1" customWidth="1"/>
    <col min="262" max="262" width="11.85546875" style="1" customWidth="1"/>
    <col min="263" max="263" width="11.5703125" style="1" customWidth="1"/>
    <col min="264" max="507" width="84.5703125" style="1"/>
    <col min="508" max="508" width="60.5703125" style="1" customWidth="1"/>
    <col min="509" max="509" width="12.7109375" style="1" customWidth="1"/>
    <col min="510" max="510" width="11.7109375" style="1" customWidth="1"/>
    <col min="511" max="511" width="12.7109375" style="1" customWidth="1"/>
    <col min="512" max="512" width="11.7109375" style="1" customWidth="1"/>
    <col min="513" max="513" width="12.7109375" style="1" customWidth="1"/>
    <col min="514" max="514" width="11.7109375" style="1" customWidth="1"/>
    <col min="515" max="515" width="12.7109375" style="1" customWidth="1"/>
    <col min="516" max="516" width="11.7109375" style="1" customWidth="1"/>
    <col min="517" max="517" width="12.7109375" style="1" customWidth="1"/>
    <col min="518" max="518" width="11.85546875" style="1" customWidth="1"/>
    <col min="519" max="519" width="11.5703125" style="1" customWidth="1"/>
    <col min="520" max="763" width="84.5703125" style="1"/>
    <col min="764" max="764" width="60.5703125" style="1" customWidth="1"/>
    <col min="765" max="765" width="12.7109375" style="1" customWidth="1"/>
    <col min="766" max="766" width="11.7109375" style="1" customWidth="1"/>
    <col min="767" max="767" width="12.7109375" style="1" customWidth="1"/>
    <col min="768" max="768" width="11.7109375" style="1" customWidth="1"/>
    <col min="769" max="769" width="12.7109375" style="1" customWidth="1"/>
    <col min="770" max="770" width="11.7109375" style="1" customWidth="1"/>
    <col min="771" max="771" width="12.7109375" style="1" customWidth="1"/>
    <col min="772" max="772" width="11.7109375" style="1" customWidth="1"/>
    <col min="773" max="773" width="12.7109375" style="1" customWidth="1"/>
    <col min="774" max="774" width="11.85546875" style="1" customWidth="1"/>
    <col min="775" max="775" width="11.5703125" style="1" customWidth="1"/>
    <col min="776" max="1019" width="84.5703125" style="1"/>
    <col min="1020" max="1020" width="60.5703125" style="1" customWidth="1"/>
    <col min="1021" max="1021" width="12.7109375" style="1" customWidth="1"/>
    <col min="1022" max="1022" width="11.7109375" style="1" customWidth="1"/>
    <col min="1023" max="1023" width="12.7109375" style="1" customWidth="1"/>
    <col min="1024" max="1024" width="11.7109375" style="1" customWidth="1"/>
    <col min="1025" max="1025" width="12.7109375" style="1" customWidth="1"/>
    <col min="1026" max="1026" width="11.7109375" style="1" customWidth="1"/>
    <col min="1027" max="1027" width="12.7109375" style="1" customWidth="1"/>
    <col min="1028" max="1028" width="11.7109375" style="1" customWidth="1"/>
    <col min="1029" max="1029" width="12.7109375" style="1" customWidth="1"/>
    <col min="1030" max="1030" width="11.85546875" style="1" customWidth="1"/>
    <col min="1031" max="1031" width="11.5703125" style="1" customWidth="1"/>
    <col min="1032" max="1275" width="84.5703125" style="1"/>
    <col min="1276" max="1276" width="60.5703125" style="1" customWidth="1"/>
    <col min="1277" max="1277" width="12.7109375" style="1" customWidth="1"/>
    <col min="1278" max="1278" width="11.7109375" style="1" customWidth="1"/>
    <col min="1279" max="1279" width="12.7109375" style="1" customWidth="1"/>
    <col min="1280" max="1280" width="11.7109375" style="1" customWidth="1"/>
    <col min="1281" max="1281" width="12.7109375" style="1" customWidth="1"/>
    <col min="1282" max="1282" width="11.7109375" style="1" customWidth="1"/>
    <col min="1283" max="1283" width="12.7109375" style="1" customWidth="1"/>
    <col min="1284" max="1284" width="11.7109375" style="1" customWidth="1"/>
    <col min="1285" max="1285" width="12.7109375" style="1" customWidth="1"/>
    <col min="1286" max="1286" width="11.85546875" style="1" customWidth="1"/>
    <col min="1287" max="1287" width="11.5703125" style="1" customWidth="1"/>
    <col min="1288" max="1531" width="84.5703125" style="1"/>
    <col min="1532" max="1532" width="60.5703125" style="1" customWidth="1"/>
    <col min="1533" max="1533" width="12.7109375" style="1" customWidth="1"/>
    <col min="1534" max="1534" width="11.7109375" style="1" customWidth="1"/>
    <col min="1535" max="1535" width="12.7109375" style="1" customWidth="1"/>
    <col min="1536" max="1536" width="11.7109375" style="1" customWidth="1"/>
    <col min="1537" max="1537" width="12.7109375" style="1" customWidth="1"/>
    <col min="1538" max="1538" width="11.7109375" style="1" customWidth="1"/>
    <col min="1539" max="1539" width="12.7109375" style="1" customWidth="1"/>
    <col min="1540" max="1540" width="11.7109375" style="1" customWidth="1"/>
    <col min="1541" max="1541" width="12.7109375" style="1" customWidth="1"/>
    <col min="1542" max="1542" width="11.85546875" style="1" customWidth="1"/>
    <col min="1543" max="1543" width="11.5703125" style="1" customWidth="1"/>
    <col min="1544" max="1787" width="84.5703125" style="1"/>
    <col min="1788" max="1788" width="60.5703125" style="1" customWidth="1"/>
    <col min="1789" max="1789" width="12.7109375" style="1" customWidth="1"/>
    <col min="1790" max="1790" width="11.7109375" style="1" customWidth="1"/>
    <col min="1791" max="1791" width="12.7109375" style="1" customWidth="1"/>
    <col min="1792" max="1792" width="11.7109375" style="1" customWidth="1"/>
    <col min="1793" max="1793" width="12.7109375" style="1" customWidth="1"/>
    <col min="1794" max="1794" width="11.7109375" style="1" customWidth="1"/>
    <col min="1795" max="1795" width="12.7109375" style="1" customWidth="1"/>
    <col min="1796" max="1796" width="11.7109375" style="1" customWidth="1"/>
    <col min="1797" max="1797" width="12.7109375" style="1" customWidth="1"/>
    <col min="1798" max="1798" width="11.85546875" style="1" customWidth="1"/>
    <col min="1799" max="1799" width="11.5703125" style="1" customWidth="1"/>
    <col min="1800" max="2043" width="84.5703125" style="1"/>
    <col min="2044" max="2044" width="60.5703125" style="1" customWidth="1"/>
    <col min="2045" max="2045" width="12.7109375" style="1" customWidth="1"/>
    <col min="2046" max="2046" width="11.7109375" style="1" customWidth="1"/>
    <col min="2047" max="2047" width="12.7109375" style="1" customWidth="1"/>
    <col min="2048" max="2048" width="11.7109375" style="1" customWidth="1"/>
    <col min="2049" max="2049" width="12.7109375" style="1" customWidth="1"/>
    <col min="2050" max="2050" width="11.7109375" style="1" customWidth="1"/>
    <col min="2051" max="2051" width="12.7109375" style="1" customWidth="1"/>
    <col min="2052" max="2052" width="11.7109375" style="1" customWidth="1"/>
    <col min="2053" max="2053" width="12.7109375" style="1" customWidth="1"/>
    <col min="2054" max="2054" width="11.85546875" style="1" customWidth="1"/>
    <col min="2055" max="2055" width="11.5703125" style="1" customWidth="1"/>
    <col min="2056" max="2299" width="84.5703125" style="1"/>
    <col min="2300" max="2300" width="60.5703125" style="1" customWidth="1"/>
    <col min="2301" max="2301" width="12.7109375" style="1" customWidth="1"/>
    <col min="2302" max="2302" width="11.7109375" style="1" customWidth="1"/>
    <col min="2303" max="2303" width="12.7109375" style="1" customWidth="1"/>
    <col min="2304" max="2304" width="11.7109375" style="1" customWidth="1"/>
    <col min="2305" max="2305" width="12.7109375" style="1" customWidth="1"/>
    <col min="2306" max="2306" width="11.7109375" style="1" customWidth="1"/>
    <col min="2307" max="2307" width="12.7109375" style="1" customWidth="1"/>
    <col min="2308" max="2308" width="11.7109375" style="1" customWidth="1"/>
    <col min="2309" max="2309" width="12.7109375" style="1" customWidth="1"/>
    <col min="2310" max="2310" width="11.85546875" style="1" customWidth="1"/>
    <col min="2311" max="2311" width="11.5703125" style="1" customWidth="1"/>
    <col min="2312" max="2555" width="84.5703125" style="1"/>
    <col min="2556" max="2556" width="60.5703125" style="1" customWidth="1"/>
    <col min="2557" max="2557" width="12.7109375" style="1" customWidth="1"/>
    <col min="2558" max="2558" width="11.7109375" style="1" customWidth="1"/>
    <col min="2559" max="2559" width="12.7109375" style="1" customWidth="1"/>
    <col min="2560" max="2560" width="11.7109375" style="1" customWidth="1"/>
    <col min="2561" max="2561" width="12.7109375" style="1" customWidth="1"/>
    <col min="2562" max="2562" width="11.7109375" style="1" customWidth="1"/>
    <col min="2563" max="2563" width="12.7109375" style="1" customWidth="1"/>
    <col min="2564" max="2564" width="11.7109375" style="1" customWidth="1"/>
    <col min="2565" max="2565" width="12.7109375" style="1" customWidth="1"/>
    <col min="2566" max="2566" width="11.85546875" style="1" customWidth="1"/>
    <col min="2567" max="2567" width="11.5703125" style="1" customWidth="1"/>
    <col min="2568" max="2811" width="84.5703125" style="1"/>
    <col min="2812" max="2812" width="60.5703125" style="1" customWidth="1"/>
    <col min="2813" max="2813" width="12.7109375" style="1" customWidth="1"/>
    <col min="2814" max="2814" width="11.7109375" style="1" customWidth="1"/>
    <col min="2815" max="2815" width="12.7109375" style="1" customWidth="1"/>
    <col min="2816" max="2816" width="11.7109375" style="1" customWidth="1"/>
    <col min="2817" max="2817" width="12.7109375" style="1" customWidth="1"/>
    <col min="2818" max="2818" width="11.7109375" style="1" customWidth="1"/>
    <col min="2819" max="2819" width="12.7109375" style="1" customWidth="1"/>
    <col min="2820" max="2820" width="11.7109375" style="1" customWidth="1"/>
    <col min="2821" max="2821" width="12.7109375" style="1" customWidth="1"/>
    <col min="2822" max="2822" width="11.85546875" style="1" customWidth="1"/>
    <col min="2823" max="2823" width="11.5703125" style="1" customWidth="1"/>
    <col min="2824" max="3067" width="84.5703125" style="1"/>
    <col min="3068" max="3068" width="60.5703125" style="1" customWidth="1"/>
    <col min="3069" max="3069" width="12.7109375" style="1" customWidth="1"/>
    <col min="3070" max="3070" width="11.7109375" style="1" customWidth="1"/>
    <col min="3071" max="3071" width="12.7109375" style="1" customWidth="1"/>
    <col min="3072" max="3072" width="11.7109375" style="1" customWidth="1"/>
    <col min="3073" max="3073" width="12.7109375" style="1" customWidth="1"/>
    <col min="3074" max="3074" width="11.7109375" style="1" customWidth="1"/>
    <col min="3075" max="3075" width="12.7109375" style="1" customWidth="1"/>
    <col min="3076" max="3076" width="11.7109375" style="1" customWidth="1"/>
    <col min="3077" max="3077" width="12.7109375" style="1" customWidth="1"/>
    <col min="3078" max="3078" width="11.85546875" style="1" customWidth="1"/>
    <col min="3079" max="3079" width="11.5703125" style="1" customWidth="1"/>
    <col min="3080" max="3323" width="84.5703125" style="1"/>
    <col min="3324" max="3324" width="60.5703125" style="1" customWidth="1"/>
    <col min="3325" max="3325" width="12.7109375" style="1" customWidth="1"/>
    <col min="3326" max="3326" width="11.7109375" style="1" customWidth="1"/>
    <col min="3327" max="3327" width="12.7109375" style="1" customWidth="1"/>
    <col min="3328" max="3328" width="11.7109375" style="1" customWidth="1"/>
    <col min="3329" max="3329" width="12.7109375" style="1" customWidth="1"/>
    <col min="3330" max="3330" width="11.7109375" style="1" customWidth="1"/>
    <col min="3331" max="3331" width="12.7109375" style="1" customWidth="1"/>
    <col min="3332" max="3332" width="11.7109375" style="1" customWidth="1"/>
    <col min="3333" max="3333" width="12.7109375" style="1" customWidth="1"/>
    <col min="3334" max="3334" width="11.85546875" style="1" customWidth="1"/>
    <col min="3335" max="3335" width="11.5703125" style="1" customWidth="1"/>
    <col min="3336" max="3579" width="84.5703125" style="1"/>
    <col min="3580" max="3580" width="60.5703125" style="1" customWidth="1"/>
    <col min="3581" max="3581" width="12.7109375" style="1" customWidth="1"/>
    <col min="3582" max="3582" width="11.7109375" style="1" customWidth="1"/>
    <col min="3583" max="3583" width="12.7109375" style="1" customWidth="1"/>
    <col min="3584" max="3584" width="11.7109375" style="1" customWidth="1"/>
    <col min="3585" max="3585" width="12.7109375" style="1" customWidth="1"/>
    <col min="3586" max="3586" width="11.7109375" style="1" customWidth="1"/>
    <col min="3587" max="3587" width="12.7109375" style="1" customWidth="1"/>
    <col min="3588" max="3588" width="11.7109375" style="1" customWidth="1"/>
    <col min="3589" max="3589" width="12.7109375" style="1" customWidth="1"/>
    <col min="3590" max="3590" width="11.85546875" style="1" customWidth="1"/>
    <col min="3591" max="3591" width="11.5703125" style="1" customWidth="1"/>
    <col min="3592" max="3835" width="84.5703125" style="1"/>
    <col min="3836" max="3836" width="60.5703125" style="1" customWidth="1"/>
    <col min="3837" max="3837" width="12.7109375" style="1" customWidth="1"/>
    <col min="3838" max="3838" width="11.7109375" style="1" customWidth="1"/>
    <col min="3839" max="3839" width="12.7109375" style="1" customWidth="1"/>
    <col min="3840" max="3840" width="11.7109375" style="1" customWidth="1"/>
    <col min="3841" max="3841" width="12.7109375" style="1" customWidth="1"/>
    <col min="3842" max="3842" width="11.7109375" style="1" customWidth="1"/>
    <col min="3843" max="3843" width="12.7109375" style="1" customWidth="1"/>
    <col min="3844" max="3844" width="11.7109375" style="1" customWidth="1"/>
    <col min="3845" max="3845" width="12.7109375" style="1" customWidth="1"/>
    <col min="3846" max="3846" width="11.85546875" style="1" customWidth="1"/>
    <col min="3847" max="3847" width="11.5703125" style="1" customWidth="1"/>
    <col min="3848" max="4091" width="84.5703125" style="1"/>
    <col min="4092" max="4092" width="60.5703125" style="1" customWidth="1"/>
    <col min="4093" max="4093" width="12.7109375" style="1" customWidth="1"/>
    <col min="4094" max="4094" width="11.7109375" style="1" customWidth="1"/>
    <col min="4095" max="4095" width="12.7109375" style="1" customWidth="1"/>
    <col min="4096" max="4096" width="11.7109375" style="1" customWidth="1"/>
    <col min="4097" max="4097" width="12.7109375" style="1" customWidth="1"/>
    <col min="4098" max="4098" width="11.7109375" style="1" customWidth="1"/>
    <col min="4099" max="4099" width="12.7109375" style="1" customWidth="1"/>
    <col min="4100" max="4100" width="11.7109375" style="1" customWidth="1"/>
    <col min="4101" max="4101" width="12.7109375" style="1" customWidth="1"/>
    <col min="4102" max="4102" width="11.85546875" style="1" customWidth="1"/>
    <col min="4103" max="4103" width="11.5703125" style="1" customWidth="1"/>
    <col min="4104" max="4347" width="84.5703125" style="1"/>
    <col min="4348" max="4348" width="60.5703125" style="1" customWidth="1"/>
    <col min="4349" max="4349" width="12.7109375" style="1" customWidth="1"/>
    <col min="4350" max="4350" width="11.7109375" style="1" customWidth="1"/>
    <col min="4351" max="4351" width="12.7109375" style="1" customWidth="1"/>
    <col min="4352" max="4352" width="11.7109375" style="1" customWidth="1"/>
    <col min="4353" max="4353" width="12.7109375" style="1" customWidth="1"/>
    <col min="4354" max="4354" width="11.7109375" style="1" customWidth="1"/>
    <col min="4355" max="4355" width="12.7109375" style="1" customWidth="1"/>
    <col min="4356" max="4356" width="11.7109375" style="1" customWidth="1"/>
    <col min="4357" max="4357" width="12.7109375" style="1" customWidth="1"/>
    <col min="4358" max="4358" width="11.85546875" style="1" customWidth="1"/>
    <col min="4359" max="4359" width="11.5703125" style="1" customWidth="1"/>
    <col min="4360" max="4603" width="84.5703125" style="1"/>
    <col min="4604" max="4604" width="60.5703125" style="1" customWidth="1"/>
    <col min="4605" max="4605" width="12.7109375" style="1" customWidth="1"/>
    <col min="4606" max="4606" width="11.7109375" style="1" customWidth="1"/>
    <col min="4607" max="4607" width="12.7109375" style="1" customWidth="1"/>
    <col min="4608" max="4608" width="11.7109375" style="1" customWidth="1"/>
    <col min="4609" max="4609" width="12.7109375" style="1" customWidth="1"/>
    <col min="4610" max="4610" width="11.7109375" style="1" customWidth="1"/>
    <col min="4611" max="4611" width="12.7109375" style="1" customWidth="1"/>
    <col min="4612" max="4612" width="11.7109375" style="1" customWidth="1"/>
    <col min="4613" max="4613" width="12.7109375" style="1" customWidth="1"/>
    <col min="4614" max="4614" width="11.85546875" style="1" customWidth="1"/>
    <col min="4615" max="4615" width="11.5703125" style="1" customWidth="1"/>
    <col min="4616" max="4859" width="84.5703125" style="1"/>
    <col min="4860" max="4860" width="60.5703125" style="1" customWidth="1"/>
    <col min="4861" max="4861" width="12.7109375" style="1" customWidth="1"/>
    <col min="4862" max="4862" width="11.7109375" style="1" customWidth="1"/>
    <col min="4863" max="4863" width="12.7109375" style="1" customWidth="1"/>
    <col min="4864" max="4864" width="11.7109375" style="1" customWidth="1"/>
    <col min="4865" max="4865" width="12.7109375" style="1" customWidth="1"/>
    <col min="4866" max="4866" width="11.7109375" style="1" customWidth="1"/>
    <col min="4867" max="4867" width="12.7109375" style="1" customWidth="1"/>
    <col min="4868" max="4868" width="11.7109375" style="1" customWidth="1"/>
    <col min="4869" max="4869" width="12.7109375" style="1" customWidth="1"/>
    <col min="4870" max="4870" width="11.85546875" style="1" customWidth="1"/>
    <col min="4871" max="4871" width="11.5703125" style="1" customWidth="1"/>
    <col min="4872" max="5115" width="84.5703125" style="1"/>
    <col min="5116" max="5116" width="60.5703125" style="1" customWidth="1"/>
    <col min="5117" max="5117" width="12.7109375" style="1" customWidth="1"/>
    <col min="5118" max="5118" width="11.7109375" style="1" customWidth="1"/>
    <col min="5119" max="5119" width="12.7109375" style="1" customWidth="1"/>
    <col min="5120" max="5120" width="11.7109375" style="1" customWidth="1"/>
    <col min="5121" max="5121" width="12.7109375" style="1" customWidth="1"/>
    <col min="5122" max="5122" width="11.7109375" style="1" customWidth="1"/>
    <col min="5123" max="5123" width="12.7109375" style="1" customWidth="1"/>
    <col min="5124" max="5124" width="11.7109375" style="1" customWidth="1"/>
    <col min="5125" max="5125" width="12.7109375" style="1" customWidth="1"/>
    <col min="5126" max="5126" width="11.85546875" style="1" customWidth="1"/>
    <col min="5127" max="5127" width="11.5703125" style="1" customWidth="1"/>
    <col min="5128" max="5371" width="84.5703125" style="1"/>
    <col min="5372" max="5372" width="60.5703125" style="1" customWidth="1"/>
    <col min="5373" max="5373" width="12.7109375" style="1" customWidth="1"/>
    <col min="5374" max="5374" width="11.7109375" style="1" customWidth="1"/>
    <col min="5375" max="5375" width="12.7109375" style="1" customWidth="1"/>
    <col min="5376" max="5376" width="11.7109375" style="1" customWidth="1"/>
    <col min="5377" max="5377" width="12.7109375" style="1" customWidth="1"/>
    <col min="5378" max="5378" width="11.7109375" style="1" customWidth="1"/>
    <col min="5379" max="5379" width="12.7109375" style="1" customWidth="1"/>
    <col min="5380" max="5380" width="11.7109375" style="1" customWidth="1"/>
    <col min="5381" max="5381" width="12.7109375" style="1" customWidth="1"/>
    <col min="5382" max="5382" width="11.85546875" style="1" customWidth="1"/>
    <col min="5383" max="5383" width="11.5703125" style="1" customWidth="1"/>
    <col min="5384" max="5627" width="84.5703125" style="1"/>
    <col min="5628" max="5628" width="60.5703125" style="1" customWidth="1"/>
    <col min="5629" max="5629" width="12.7109375" style="1" customWidth="1"/>
    <col min="5630" max="5630" width="11.7109375" style="1" customWidth="1"/>
    <col min="5631" max="5631" width="12.7109375" style="1" customWidth="1"/>
    <col min="5632" max="5632" width="11.7109375" style="1" customWidth="1"/>
    <col min="5633" max="5633" width="12.7109375" style="1" customWidth="1"/>
    <col min="5634" max="5634" width="11.7109375" style="1" customWidth="1"/>
    <col min="5635" max="5635" width="12.7109375" style="1" customWidth="1"/>
    <col min="5636" max="5636" width="11.7109375" style="1" customWidth="1"/>
    <col min="5637" max="5637" width="12.7109375" style="1" customWidth="1"/>
    <col min="5638" max="5638" width="11.85546875" style="1" customWidth="1"/>
    <col min="5639" max="5639" width="11.5703125" style="1" customWidth="1"/>
    <col min="5640" max="5883" width="84.5703125" style="1"/>
    <col min="5884" max="5884" width="60.5703125" style="1" customWidth="1"/>
    <col min="5885" max="5885" width="12.7109375" style="1" customWidth="1"/>
    <col min="5886" max="5886" width="11.7109375" style="1" customWidth="1"/>
    <col min="5887" max="5887" width="12.7109375" style="1" customWidth="1"/>
    <col min="5888" max="5888" width="11.7109375" style="1" customWidth="1"/>
    <col min="5889" max="5889" width="12.7109375" style="1" customWidth="1"/>
    <col min="5890" max="5890" width="11.7109375" style="1" customWidth="1"/>
    <col min="5891" max="5891" width="12.7109375" style="1" customWidth="1"/>
    <col min="5892" max="5892" width="11.7109375" style="1" customWidth="1"/>
    <col min="5893" max="5893" width="12.7109375" style="1" customWidth="1"/>
    <col min="5894" max="5894" width="11.85546875" style="1" customWidth="1"/>
    <col min="5895" max="5895" width="11.5703125" style="1" customWidth="1"/>
    <col min="5896" max="6139" width="84.5703125" style="1"/>
    <col min="6140" max="6140" width="60.5703125" style="1" customWidth="1"/>
    <col min="6141" max="6141" width="12.7109375" style="1" customWidth="1"/>
    <col min="6142" max="6142" width="11.7109375" style="1" customWidth="1"/>
    <col min="6143" max="6143" width="12.7109375" style="1" customWidth="1"/>
    <col min="6144" max="6144" width="11.7109375" style="1" customWidth="1"/>
    <col min="6145" max="6145" width="12.7109375" style="1" customWidth="1"/>
    <col min="6146" max="6146" width="11.7109375" style="1" customWidth="1"/>
    <col min="6147" max="6147" width="12.7109375" style="1" customWidth="1"/>
    <col min="6148" max="6148" width="11.7109375" style="1" customWidth="1"/>
    <col min="6149" max="6149" width="12.7109375" style="1" customWidth="1"/>
    <col min="6150" max="6150" width="11.85546875" style="1" customWidth="1"/>
    <col min="6151" max="6151" width="11.5703125" style="1" customWidth="1"/>
    <col min="6152" max="6395" width="84.5703125" style="1"/>
    <col min="6396" max="6396" width="60.5703125" style="1" customWidth="1"/>
    <col min="6397" max="6397" width="12.7109375" style="1" customWidth="1"/>
    <col min="6398" max="6398" width="11.7109375" style="1" customWidth="1"/>
    <col min="6399" max="6399" width="12.7109375" style="1" customWidth="1"/>
    <col min="6400" max="6400" width="11.7109375" style="1" customWidth="1"/>
    <col min="6401" max="6401" width="12.7109375" style="1" customWidth="1"/>
    <col min="6402" max="6402" width="11.7109375" style="1" customWidth="1"/>
    <col min="6403" max="6403" width="12.7109375" style="1" customWidth="1"/>
    <col min="6404" max="6404" width="11.7109375" style="1" customWidth="1"/>
    <col min="6405" max="6405" width="12.7109375" style="1" customWidth="1"/>
    <col min="6406" max="6406" width="11.85546875" style="1" customWidth="1"/>
    <col min="6407" max="6407" width="11.5703125" style="1" customWidth="1"/>
    <col min="6408" max="6651" width="84.5703125" style="1"/>
    <col min="6652" max="6652" width="60.5703125" style="1" customWidth="1"/>
    <col min="6653" max="6653" width="12.7109375" style="1" customWidth="1"/>
    <col min="6654" max="6654" width="11.7109375" style="1" customWidth="1"/>
    <col min="6655" max="6655" width="12.7109375" style="1" customWidth="1"/>
    <col min="6656" max="6656" width="11.7109375" style="1" customWidth="1"/>
    <col min="6657" max="6657" width="12.7109375" style="1" customWidth="1"/>
    <col min="6658" max="6658" width="11.7109375" style="1" customWidth="1"/>
    <col min="6659" max="6659" width="12.7109375" style="1" customWidth="1"/>
    <col min="6660" max="6660" width="11.7109375" style="1" customWidth="1"/>
    <col min="6661" max="6661" width="12.7109375" style="1" customWidth="1"/>
    <col min="6662" max="6662" width="11.85546875" style="1" customWidth="1"/>
    <col min="6663" max="6663" width="11.5703125" style="1" customWidth="1"/>
    <col min="6664" max="6907" width="84.5703125" style="1"/>
    <col min="6908" max="6908" width="60.5703125" style="1" customWidth="1"/>
    <col min="6909" max="6909" width="12.7109375" style="1" customWidth="1"/>
    <col min="6910" max="6910" width="11.7109375" style="1" customWidth="1"/>
    <col min="6911" max="6911" width="12.7109375" style="1" customWidth="1"/>
    <col min="6912" max="6912" width="11.7109375" style="1" customWidth="1"/>
    <col min="6913" max="6913" width="12.7109375" style="1" customWidth="1"/>
    <col min="6914" max="6914" width="11.7109375" style="1" customWidth="1"/>
    <col min="6915" max="6915" width="12.7109375" style="1" customWidth="1"/>
    <col min="6916" max="6916" width="11.7109375" style="1" customWidth="1"/>
    <col min="6917" max="6917" width="12.7109375" style="1" customWidth="1"/>
    <col min="6918" max="6918" width="11.85546875" style="1" customWidth="1"/>
    <col min="6919" max="6919" width="11.5703125" style="1" customWidth="1"/>
    <col min="6920" max="7163" width="84.5703125" style="1"/>
    <col min="7164" max="7164" width="60.5703125" style="1" customWidth="1"/>
    <col min="7165" max="7165" width="12.7109375" style="1" customWidth="1"/>
    <col min="7166" max="7166" width="11.7109375" style="1" customWidth="1"/>
    <col min="7167" max="7167" width="12.7109375" style="1" customWidth="1"/>
    <col min="7168" max="7168" width="11.7109375" style="1" customWidth="1"/>
    <col min="7169" max="7169" width="12.7109375" style="1" customWidth="1"/>
    <col min="7170" max="7170" width="11.7109375" style="1" customWidth="1"/>
    <col min="7171" max="7171" width="12.7109375" style="1" customWidth="1"/>
    <col min="7172" max="7172" width="11.7109375" style="1" customWidth="1"/>
    <col min="7173" max="7173" width="12.7109375" style="1" customWidth="1"/>
    <col min="7174" max="7174" width="11.85546875" style="1" customWidth="1"/>
    <col min="7175" max="7175" width="11.5703125" style="1" customWidth="1"/>
    <col min="7176" max="7419" width="84.5703125" style="1"/>
    <col min="7420" max="7420" width="60.5703125" style="1" customWidth="1"/>
    <col min="7421" max="7421" width="12.7109375" style="1" customWidth="1"/>
    <col min="7422" max="7422" width="11.7109375" style="1" customWidth="1"/>
    <col min="7423" max="7423" width="12.7109375" style="1" customWidth="1"/>
    <col min="7424" max="7424" width="11.7109375" style="1" customWidth="1"/>
    <col min="7425" max="7425" width="12.7109375" style="1" customWidth="1"/>
    <col min="7426" max="7426" width="11.7109375" style="1" customWidth="1"/>
    <col min="7427" max="7427" width="12.7109375" style="1" customWidth="1"/>
    <col min="7428" max="7428" width="11.7109375" style="1" customWidth="1"/>
    <col min="7429" max="7429" width="12.7109375" style="1" customWidth="1"/>
    <col min="7430" max="7430" width="11.85546875" style="1" customWidth="1"/>
    <col min="7431" max="7431" width="11.5703125" style="1" customWidth="1"/>
    <col min="7432" max="7675" width="84.5703125" style="1"/>
    <col min="7676" max="7676" width="60.5703125" style="1" customWidth="1"/>
    <col min="7677" max="7677" width="12.7109375" style="1" customWidth="1"/>
    <col min="7678" max="7678" width="11.7109375" style="1" customWidth="1"/>
    <col min="7679" max="7679" width="12.7109375" style="1" customWidth="1"/>
    <col min="7680" max="7680" width="11.7109375" style="1" customWidth="1"/>
    <col min="7681" max="7681" width="12.7109375" style="1" customWidth="1"/>
    <col min="7682" max="7682" width="11.7109375" style="1" customWidth="1"/>
    <col min="7683" max="7683" width="12.7109375" style="1" customWidth="1"/>
    <col min="7684" max="7684" width="11.7109375" style="1" customWidth="1"/>
    <col min="7685" max="7685" width="12.7109375" style="1" customWidth="1"/>
    <col min="7686" max="7686" width="11.85546875" style="1" customWidth="1"/>
    <col min="7687" max="7687" width="11.5703125" style="1" customWidth="1"/>
    <col min="7688" max="7931" width="84.5703125" style="1"/>
    <col min="7932" max="7932" width="60.5703125" style="1" customWidth="1"/>
    <col min="7933" max="7933" width="12.7109375" style="1" customWidth="1"/>
    <col min="7934" max="7934" width="11.7109375" style="1" customWidth="1"/>
    <col min="7935" max="7935" width="12.7109375" style="1" customWidth="1"/>
    <col min="7936" max="7936" width="11.7109375" style="1" customWidth="1"/>
    <col min="7937" max="7937" width="12.7109375" style="1" customWidth="1"/>
    <col min="7938" max="7938" width="11.7109375" style="1" customWidth="1"/>
    <col min="7939" max="7939" width="12.7109375" style="1" customWidth="1"/>
    <col min="7940" max="7940" width="11.7109375" style="1" customWidth="1"/>
    <col min="7941" max="7941" width="12.7109375" style="1" customWidth="1"/>
    <col min="7942" max="7942" width="11.85546875" style="1" customWidth="1"/>
    <col min="7943" max="7943" width="11.5703125" style="1" customWidth="1"/>
    <col min="7944" max="8187" width="84.5703125" style="1"/>
    <col min="8188" max="8188" width="60.5703125" style="1" customWidth="1"/>
    <col min="8189" max="8189" width="12.7109375" style="1" customWidth="1"/>
    <col min="8190" max="8190" width="11.7109375" style="1" customWidth="1"/>
    <col min="8191" max="8191" width="12.7109375" style="1" customWidth="1"/>
    <col min="8192" max="8192" width="11.7109375" style="1" customWidth="1"/>
    <col min="8193" max="8193" width="12.7109375" style="1" customWidth="1"/>
    <col min="8194" max="8194" width="11.7109375" style="1" customWidth="1"/>
    <col min="8195" max="8195" width="12.7109375" style="1" customWidth="1"/>
    <col min="8196" max="8196" width="11.7109375" style="1" customWidth="1"/>
    <col min="8197" max="8197" width="12.7109375" style="1" customWidth="1"/>
    <col min="8198" max="8198" width="11.85546875" style="1" customWidth="1"/>
    <col min="8199" max="8199" width="11.5703125" style="1" customWidth="1"/>
    <col min="8200" max="8443" width="84.5703125" style="1"/>
    <col min="8444" max="8444" width="60.5703125" style="1" customWidth="1"/>
    <col min="8445" max="8445" width="12.7109375" style="1" customWidth="1"/>
    <col min="8446" max="8446" width="11.7109375" style="1" customWidth="1"/>
    <col min="8447" max="8447" width="12.7109375" style="1" customWidth="1"/>
    <col min="8448" max="8448" width="11.7109375" style="1" customWidth="1"/>
    <col min="8449" max="8449" width="12.7109375" style="1" customWidth="1"/>
    <col min="8450" max="8450" width="11.7109375" style="1" customWidth="1"/>
    <col min="8451" max="8451" width="12.7109375" style="1" customWidth="1"/>
    <col min="8452" max="8452" width="11.7109375" style="1" customWidth="1"/>
    <col min="8453" max="8453" width="12.7109375" style="1" customWidth="1"/>
    <col min="8454" max="8454" width="11.85546875" style="1" customWidth="1"/>
    <col min="8455" max="8455" width="11.5703125" style="1" customWidth="1"/>
    <col min="8456" max="8699" width="84.5703125" style="1"/>
    <col min="8700" max="8700" width="60.5703125" style="1" customWidth="1"/>
    <col min="8701" max="8701" width="12.7109375" style="1" customWidth="1"/>
    <col min="8702" max="8702" width="11.7109375" style="1" customWidth="1"/>
    <col min="8703" max="8703" width="12.7109375" style="1" customWidth="1"/>
    <col min="8704" max="8704" width="11.7109375" style="1" customWidth="1"/>
    <col min="8705" max="8705" width="12.7109375" style="1" customWidth="1"/>
    <col min="8706" max="8706" width="11.7109375" style="1" customWidth="1"/>
    <col min="8707" max="8707" width="12.7109375" style="1" customWidth="1"/>
    <col min="8708" max="8708" width="11.7109375" style="1" customWidth="1"/>
    <col min="8709" max="8709" width="12.7109375" style="1" customWidth="1"/>
    <col min="8710" max="8710" width="11.85546875" style="1" customWidth="1"/>
    <col min="8711" max="8711" width="11.5703125" style="1" customWidth="1"/>
    <col min="8712" max="8955" width="84.5703125" style="1"/>
    <col min="8956" max="8956" width="60.5703125" style="1" customWidth="1"/>
    <col min="8957" max="8957" width="12.7109375" style="1" customWidth="1"/>
    <col min="8958" max="8958" width="11.7109375" style="1" customWidth="1"/>
    <col min="8959" max="8959" width="12.7109375" style="1" customWidth="1"/>
    <col min="8960" max="8960" width="11.7109375" style="1" customWidth="1"/>
    <col min="8961" max="8961" width="12.7109375" style="1" customWidth="1"/>
    <col min="8962" max="8962" width="11.7109375" style="1" customWidth="1"/>
    <col min="8963" max="8963" width="12.7109375" style="1" customWidth="1"/>
    <col min="8964" max="8964" width="11.7109375" style="1" customWidth="1"/>
    <col min="8965" max="8965" width="12.7109375" style="1" customWidth="1"/>
    <col min="8966" max="8966" width="11.85546875" style="1" customWidth="1"/>
    <col min="8967" max="8967" width="11.5703125" style="1" customWidth="1"/>
    <col min="8968" max="9211" width="84.5703125" style="1"/>
    <col min="9212" max="9212" width="60.5703125" style="1" customWidth="1"/>
    <col min="9213" max="9213" width="12.7109375" style="1" customWidth="1"/>
    <col min="9214" max="9214" width="11.7109375" style="1" customWidth="1"/>
    <col min="9215" max="9215" width="12.7109375" style="1" customWidth="1"/>
    <col min="9216" max="9216" width="11.7109375" style="1" customWidth="1"/>
    <col min="9217" max="9217" width="12.7109375" style="1" customWidth="1"/>
    <col min="9218" max="9218" width="11.7109375" style="1" customWidth="1"/>
    <col min="9219" max="9219" width="12.7109375" style="1" customWidth="1"/>
    <col min="9220" max="9220" width="11.7109375" style="1" customWidth="1"/>
    <col min="9221" max="9221" width="12.7109375" style="1" customWidth="1"/>
    <col min="9222" max="9222" width="11.85546875" style="1" customWidth="1"/>
    <col min="9223" max="9223" width="11.5703125" style="1" customWidth="1"/>
    <col min="9224" max="9467" width="84.5703125" style="1"/>
    <col min="9468" max="9468" width="60.5703125" style="1" customWidth="1"/>
    <col min="9469" max="9469" width="12.7109375" style="1" customWidth="1"/>
    <col min="9470" max="9470" width="11.7109375" style="1" customWidth="1"/>
    <col min="9471" max="9471" width="12.7109375" style="1" customWidth="1"/>
    <col min="9472" max="9472" width="11.7109375" style="1" customWidth="1"/>
    <col min="9473" max="9473" width="12.7109375" style="1" customWidth="1"/>
    <col min="9474" max="9474" width="11.7109375" style="1" customWidth="1"/>
    <col min="9475" max="9475" width="12.7109375" style="1" customWidth="1"/>
    <col min="9476" max="9476" width="11.7109375" style="1" customWidth="1"/>
    <col min="9477" max="9477" width="12.7109375" style="1" customWidth="1"/>
    <col min="9478" max="9478" width="11.85546875" style="1" customWidth="1"/>
    <col min="9479" max="9479" width="11.5703125" style="1" customWidth="1"/>
    <col min="9480" max="9723" width="84.5703125" style="1"/>
    <col min="9724" max="9724" width="60.5703125" style="1" customWidth="1"/>
    <col min="9725" max="9725" width="12.7109375" style="1" customWidth="1"/>
    <col min="9726" max="9726" width="11.7109375" style="1" customWidth="1"/>
    <col min="9727" max="9727" width="12.7109375" style="1" customWidth="1"/>
    <col min="9728" max="9728" width="11.7109375" style="1" customWidth="1"/>
    <col min="9729" max="9729" width="12.7109375" style="1" customWidth="1"/>
    <col min="9730" max="9730" width="11.7109375" style="1" customWidth="1"/>
    <col min="9731" max="9731" width="12.7109375" style="1" customWidth="1"/>
    <col min="9732" max="9732" width="11.7109375" style="1" customWidth="1"/>
    <col min="9733" max="9733" width="12.7109375" style="1" customWidth="1"/>
    <col min="9734" max="9734" width="11.85546875" style="1" customWidth="1"/>
    <col min="9735" max="9735" width="11.5703125" style="1" customWidth="1"/>
    <col min="9736" max="9979" width="84.5703125" style="1"/>
    <col min="9980" max="9980" width="60.5703125" style="1" customWidth="1"/>
    <col min="9981" max="9981" width="12.7109375" style="1" customWidth="1"/>
    <col min="9982" max="9982" width="11.7109375" style="1" customWidth="1"/>
    <col min="9983" max="9983" width="12.7109375" style="1" customWidth="1"/>
    <col min="9984" max="9984" width="11.7109375" style="1" customWidth="1"/>
    <col min="9985" max="9985" width="12.7109375" style="1" customWidth="1"/>
    <col min="9986" max="9986" width="11.7109375" style="1" customWidth="1"/>
    <col min="9987" max="9987" width="12.7109375" style="1" customWidth="1"/>
    <col min="9988" max="9988" width="11.7109375" style="1" customWidth="1"/>
    <col min="9989" max="9989" width="12.7109375" style="1" customWidth="1"/>
    <col min="9990" max="9990" width="11.85546875" style="1" customWidth="1"/>
    <col min="9991" max="9991" width="11.5703125" style="1" customWidth="1"/>
    <col min="9992" max="10235" width="84.5703125" style="1"/>
    <col min="10236" max="10236" width="60.5703125" style="1" customWidth="1"/>
    <col min="10237" max="10237" width="12.7109375" style="1" customWidth="1"/>
    <col min="10238" max="10238" width="11.7109375" style="1" customWidth="1"/>
    <col min="10239" max="10239" width="12.7109375" style="1" customWidth="1"/>
    <col min="10240" max="10240" width="11.7109375" style="1" customWidth="1"/>
    <col min="10241" max="10241" width="12.7109375" style="1" customWidth="1"/>
    <col min="10242" max="10242" width="11.7109375" style="1" customWidth="1"/>
    <col min="10243" max="10243" width="12.7109375" style="1" customWidth="1"/>
    <col min="10244" max="10244" width="11.7109375" style="1" customWidth="1"/>
    <col min="10245" max="10245" width="12.7109375" style="1" customWidth="1"/>
    <col min="10246" max="10246" width="11.85546875" style="1" customWidth="1"/>
    <col min="10247" max="10247" width="11.5703125" style="1" customWidth="1"/>
    <col min="10248" max="10491" width="84.5703125" style="1"/>
    <col min="10492" max="10492" width="60.5703125" style="1" customWidth="1"/>
    <col min="10493" max="10493" width="12.7109375" style="1" customWidth="1"/>
    <col min="10494" max="10494" width="11.7109375" style="1" customWidth="1"/>
    <col min="10495" max="10495" width="12.7109375" style="1" customWidth="1"/>
    <col min="10496" max="10496" width="11.7109375" style="1" customWidth="1"/>
    <col min="10497" max="10497" width="12.7109375" style="1" customWidth="1"/>
    <col min="10498" max="10498" width="11.7109375" style="1" customWidth="1"/>
    <col min="10499" max="10499" width="12.7109375" style="1" customWidth="1"/>
    <col min="10500" max="10500" width="11.7109375" style="1" customWidth="1"/>
    <col min="10501" max="10501" width="12.7109375" style="1" customWidth="1"/>
    <col min="10502" max="10502" width="11.85546875" style="1" customWidth="1"/>
    <col min="10503" max="10503" width="11.5703125" style="1" customWidth="1"/>
    <col min="10504" max="10747" width="84.5703125" style="1"/>
    <col min="10748" max="10748" width="60.5703125" style="1" customWidth="1"/>
    <col min="10749" max="10749" width="12.7109375" style="1" customWidth="1"/>
    <col min="10750" max="10750" width="11.7109375" style="1" customWidth="1"/>
    <col min="10751" max="10751" width="12.7109375" style="1" customWidth="1"/>
    <col min="10752" max="10752" width="11.7109375" style="1" customWidth="1"/>
    <col min="10753" max="10753" width="12.7109375" style="1" customWidth="1"/>
    <col min="10754" max="10754" width="11.7109375" style="1" customWidth="1"/>
    <col min="10755" max="10755" width="12.7109375" style="1" customWidth="1"/>
    <col min="10756" max="10756" width="11.7109375" style="1" customWidth="1"/>
    <col min="10757" max="10757" width="12.7109375" style="1" customWidth="1"/>
    <col min="10758" max="10758" width="11.85546875" style="1" customWidth="1"/>
    <col min="10759" max="10759" width="11.5703125" style="1" customWidth="1"/>
    <col min="10760" max="11003" width="84.5703125" style="1"/>
    <col min="11004" max="11004" width="60.5703125" style="1" customWidth="1"/>
    <col min="11005" max="11005" width="12.7109375" style="1" customWidth="1"/>
    <col min="11006" max="11006" width="11.7109375" style="1" customWidth="1"/>
    <col min="11007" max="11007" width="12.7109375" style="1" customWidth="1"/>
    <col min="11008" max="11008" width="11.7109375" style="1" customWidth="1"/>
    <col min="11009" max="11009" width="12.7109375" style="1" customWidth="1"/>
    <col min="11010" max="11010" width="11.7109375" style="1" customWidth="1"/>
    <col min="11011" max="11011" width="12.7109375" style="1" customWidth="1"/>
    <col min="11012" max="11012" width="11.7109375" style="1" customWidth="1"/>
    <col min="11013" max="11013" width="12.7109375" style="1" customWidth="1"/>
    <col min="11014" max="11014" width="11.85546875" style="1" customWidth="1"/>
    <col min="11015" max="11015" width="11.5703125" style="1" customWidth="1"/>
    <col min="11016" max="11259" width="84.5703125" style="1"/>
    <col min="11260" max="11260" width="60.5703125" style="1" customWidth="1"/>
    <col min="11261" max="11261" width="12.7109375" style="1" customWidth="1"/>
    <col min="11262" max="11262" width="11.7109375" style="1" customWidth="1"/>
    <col min="11263" max="11263" width="12.7109375" style="1" customWidth="1"/>
    <col min="11264" max="11264" width="11.7109375" style="1" customWidth="1"/>
    <col min="11265" max="11265" width="12.7109375" style="1" customWidth="1"/>
    <col min="11266" max="11266" width="11.7109375" style="1" customWidth="1"/>
    <col min="11267" max="11267" width="12.7109375" style="1" customWidth="1"/>
    <col min="11268" max="11268" width="11.7109375" style="1" customWidth="1"/>
    <col min="11269" max="11269" width="12.7109375" style="1" customWidth="1"/>
    <col min="11270" max="11270" width="11.85546875" style="1" customWidth="1"/>
    <col min="11271" max="11271" width="11.5703125" style="1" customWidth="1"/>
    <col min="11272" max="11515" width="84.5703125" style="1"/>
    <col min="11516" max="11516" width="60.5703125" style="1" customWidth="1"/>
    <col min="11517" max="11517" width="12.7109375" style="1" customWidth="1"/>
    <col min="11518" max="11518" width="11.7109375" style="1" customWidth="1"/>
    <col min="11519" max="11519" width="12.7109375" style="1" customWidth="1"/>
    <col min="11520" max="11520" width="11.7109375" style="1" customWidth="1"/>
    <col min="11521" max="11521" width="12.7109375" style="1" customWidth="1"/>
    <col min="11522" max="11522" width="11.7109375" style="1" customWidth="1"/>
    <col min="11523" max="11523" width="12.7109375" style="1" customWidth="1"/>
    <col min="11524" max="11524" width="11.7109375" style="1" customWidth="1"/>
    <col min="11525" max="11525" width="12.7109375" style="1" customWidth="1"/>
    <col min="11526" max="11526" width="11.85546875" style="1" customWidth="1"/>
    <col min="11527" max="11527" width="11.5703125" style="1" customWidth="1"/>
    <col min="11528" max="11771" width="84.5703125" style="1"/>
    <col min="11772" max="11772" width="60.5703125" style="1" customWidth="1"/>
    <col min="11773" max="11773" width="12.7109375" style="1" customWidth="1"/>
    <col min="11774" max="11774" width="11.7109375" style="1" customWidth="1"/>
    <col min="11775" max="11775" width="12.7109375" style="1" customWidth="1"/>
    <col min="11776" max="11776" width="11.7109375" style="1" customWidth="1"/>
    <col min="11777" max="11777" width="12.7109375" style="1" customWidth="1"/>
    <col min="11778" max="11778" width="11.7109375" style="1" customWidth="1"/>
    <col min="11779" max="11779" width="12.7109375" style="1" customWidth="1"/>
    <col min="11780" max="11780" width="11.7109375" style="1" customWidth="1"/>
    <col min="11781" max="11781" width="12.7109375" style="1" customWidth="1"/>
    <col min="11782" max="11782" width="11.85546875" style="1" customWidth="1"/>
    <col min="11783" max="11783" width="11.5703125" style="1" customWidth="1"/>
    <col min="11784" max="12027" width="84.5703125" style="1"/>
    <col min="12028" max="12028" width="60.5703125" style="1" customWidth="1"/>
    <col min="12029" max="12029" width="12.7109375" style="1" customWidth="1"/>
    <col min="12030" max="12030" width="11.7109375" style="1" customWidth="1"/>
    <col min="12031" max="12031" width="12.7109375" style="1" customWidth="1"/>
    <col min="12032" max="12032" width="11.7109375" style="1" customWidth="1"/>
    <col min="12033" max="12033" width="12.7109375" style="1" customWidth="1"/>
    <col min="12034" max="12034" width="11.7109375" style="1" customWidth="1"/>
    <col min="12035" max="12035" width="12.7109375" style="1" customWidth="1"/>
    <col min="12036" max="12036" width="11.7109375" style="1" customWidth="1"/>
    <col min="12037" max="12037" width="12.7109375" style="1" customWidth="1"/>
    <col min="12038" max="12038" width="11.85546875" style="1" customWidth="1"/>
    <col min="12039" max="12039" width="11.5703125" style="1" customWidth="1"/>
    <col min="12040" max="12283" width="84.5703125" style="1"/>
    <col min="12284" max="12284" width="60.5703125" style="1" customWidth="1"/>
    <col min="12285" max="12285" width="12.7109375" style="1" customWidth="1"/>
    <col min="12286" max="12286" width="11.7109375" style="1" customWidth="1"/>
    <col min="12287" max="12287" width="12.7109375" style="1" customWidth="1"/>
    <col min="12288" max="12288" width="11.7109375" style="1" customWidth="1"/>
    <col min="12289" max="12289" width="12.7109375" style="1" customWidth="1"/>
    <col min="12290" max="12290" width="11.7109375" style="1" customWidth="1"/>
    <col min="12291" max="12291" width="12.7109375" style="1" customWidth="1"/>
    <col min="12292" max="12292" width="11.7109375" style="1" customWidth="1"/>
    <col min="12293" max="12293" width="12.7109375" style="1" customWidth="1"/>
    <col min="12294" max="12294" width="11.85546875" style="1" customWidth="1"/>
    <col min="12295" max="12295" width="11.5703125" style="1" customWidth="1"/>
    <col min="12296" max="12539" width="84.5703125" style="1"/>
    <col min="12540" max="12540" width="60.5703125" style="1" customWidth="1"/>
    <col min="12541" max="12541" width="12.7109375" style="1" customWidth="1"/>
    <col min="12542" max="12542" width="11.7109375" style="1" customWidth="1"/>
    <col min="12543" max="12543" width="12.7109375" style="1" customWidth="1"/>
    <col min="12544" max="12544" width="11.7109375" style="1" customWidth="1"/>
    <col min="12545" max="12545" width="12.7109375" style="1" customWidth="1"/>
    <col min="12546" max="12546" width="11.7109375" style="1" customWidth="1"/>
    <col min="12547" max="12547" width="12.7109375" style="1" customWidth="1"/>
    <col min="12548" max="12548" width="11.7109375" style="1" customWidth="1"/>
    <col min="12549" max="12549" width="12.7109375" style="1" customWidth="1"/>
    <col min="12550" max="12550" width="11.85546875" style="1" customWidth="1"/>
    <col min="12551" max="12551" width="11.5703125" style="1" customWidth="1"/>
    <col min="12552" max="12795" width="84.5703125" style="1"/>
    <col min="12796" max="12796" width="60.5703125" style="1" customWidth="1"/>
    <col min="12797" max="12797" width="12.7109375" style="1" customWidth="1"/>
    <col min="12798" max="12798" width="11.7109375" style="1" customWidth="1"/>
    <col min="12799" max="12799" width="12.7109375" style="1" customWidth="1"/>
    <col min="12800" max="12800" width="11.7109375" style="1" customWidth="1"/>
    <col min="12801" max="12801" width="12.7109375" style="1" customWidth="1"/>
    <col min="12802" max="12802" width="11.7109375" style="1" customWidth="1"/>
    <col min="12803" max="12803" width="12.7109375" style="1" customWidth="1"/>
    <col min="12804" max="12804" width="11.7109375" style="1" customWidth="1"/>
    <col min="12805" max="12805" width="12.7109375" style="1" customWidth="1"/>
    <col min="12806" max="12806" width="11.85546875" style="1" customWidth="1"/>
    <col min="12807" max="12807" width="11.5703125" style="1" customWidth="1"/>
    <col min="12808" max="13051" width="84.5703125" style="1"/>
    <col min="13052" max="13052" width="60.5703125" style="1" customWidth="1"/>
    <col min="13053" max="13053" width="12.7109375" style="1" customWidth="1"/>
    <col min="13054" max="13054" width="11.7109375" style="1" customWidth="1"/>
    <col min="13055" max="13055" width="12.7109375" style="1" customWidth="1"/>
    <col min="13056" max="13056" width="11.7109375" style="1" customWidth="1"/>
    <col min="13057" max="13057" width="12.7109375" style="1" customWidth="1"/>
    <col min="13058" max="13058" width="11.7109375" style="1" customWidth="1"/>
    <col min="13059" max="13059" width="12.7109375" style="1" customWidth="1"/>
    <col min="13060" max="13060" width="11.7109375" style="1" customWidth="1"/>
    <col min="13061" max="13061" width="12.7109375" style="1" customWidth="1"/>
    <col min="13062" max="13062" width="11.85546875" style="1" customWidth="1"/>
    <col min="13063" max="13063" width="11.5703125" style="1" customWidth="1"/>
    <col min="13064" max="13307" width="84.5703125" style="1"/>
    <col min="13308" max="13308" width="60.5703125" style="1" customWidth="1"/>
    <col min="13309" max="13309" width="12.7109375" style="1" customWidth="1"/>
    <col min="13310" max="13310" width="11.7109375" style="1" customWidth="1"/>
    <col min="13311" max="13311" width="12.7109375" style="1" customWidth="1"/>
    <col min="13312" max="13312" width="11.7109375" style="1" customWidth="1"/>
    <col min="13313" max="13313" width="12.7109375" style="1" customWidth="1"/>
    <col min="13314" max="13314" width="11.7109375" style="1" customWidth="1"/>
    <col min="13315" max="13315" width="12.7109375" style="1" customWidth="1"/>
    <col min="13316" max="13316" width="11.7109375" style="1" customWidth="1"/>
    <col min="13317" max="13317" width="12.7109375" style="1" customWidth="1"/>
    <col min="13318" max="13318" width="11.85546875" style="1" customWidth="1"/>
    <col min="13319" max="13319" width="11.5703125" style="1" customWidth="1"/>
    <col min="13320" max="13563" width="84.5703125" style="1"/>
    <col min="13564" max="13564" width="60.5703125" style="1" customWidth="1"/>
    <col min="13565" max="13565" width="12.7109375" style="1" customWidth="1"/>
    <col min="13566" max="13566" width="11.7109375" style="1" customWidth="1"/>
    <col min="13567" max="13567" width="12.7109375" style="1" customWidth="1"/>
    <col min="13568" max="13568" width="11.7109375" style="1" customWidth="1"/>
    <col min="13569" max="13569" width="12.7109375" style="1" customWidth="1"/>
    <col min="13570" max="13570" width="11.7109375" style="1" customWidth="1"/>
    <col min="13571" max="13571" width="12.7109375" style="1" customWidth="1"/>
    <col min="13572" max="13572" width="11.7109375" style="1" customWidth="1"/>
    <col min="13573" max="13573" width="12.7109375" style="1" customWidth="1"/>
    <col min="13574" max="13574" width="11.85546875" style="1" customWidth="1"/>
    <col min="13575" max="13575" width="11.5703125" style="1" customWidth="1"/>
    <col min="13576" max="13819" width="84.5703125" style="1"/>
    <col min="13820" max="13820" width="60.5703125" style="1" customWidth="1"/>
    <col min="13821" max="13821" width="12.7109375" style="1" customWidth="1"/>
    <col min="13822" max="13822" width="11.7109375" style="1" customWidth="1"/>
    <col min="13823" max="13823" width="12.7109375" style="1" customWidth="1"/>
    <col min="13824" max="13824" width="11.7109375" style="1" customWidth="1"/>
    <col min="13825" max="13825" width="12.7109375" style="1" customWidth="1"/>
    <col min="13826" max="13826" width="11.7109375" style="1" customWidth="1"/>
    <col min="13827" max="13827" width="12.7109375" style="1" customWidth="1"/>
    <col min="13828" max="13828" width="11.7109375" style="1" customWidth="1"/>
    <col min="13829" max="13829" width="12.7109375" style="1" customWidth="1"/>
    <col min="13830" max="13830" width="11.85546875" style="1" customWidth="1"/>
    <col min="13831" max="13831" width="11.5703125" style="1" customWidth="1"/>
    <col min="13832" max="14075" width="84.5703125" style="1"/>
    <col min="14076" max="14076" width="60.5703125" style="1" customWidth="1"/>
    <col min="14077" max="14077" width="12.7109375" style="1" customWidth="1"/>
    <col min="14078" max="14078" width="11.7109375" style="1" customWidth="1"/>
    <col min="14079" max="14079" width="12.7109375" style="1" customWidth="1"/>
    <col min="14080" max="14080" width="11.7109375" style="1" customWidth="1"/>
    <col min="14081" max="14081" width="12.7109375" style="1" customWidth="1"/>
    <col min="14082" max="14082" width="11.7109375" style="1" customWidth="1"/>
    <col min="14083" max="14083" width="12.7109375" style="1" customWidth="1"/>
    <col min="14084" max="14084" width="11.7109375" style="1" customWidth="1"/>
    <col min="14085" max="14085" width="12.7109375" style="1" customWidth="1"/>
    <col min="14086" max="14086" width="11.85546875" style="1" customWidth="1"/>
    <col min="14087" max="14087" width="11.5703125" style="1" customWidth="1"/>
    <col min="14088" max="14331" width="84.5703125" style="1"/>
    <col min="14332" max="14332" width="60.5703125" style="1" customWidth="1"/>
    <col min="14333" max="14333" width="12.7109375" style="1" customWidth="1"/>
    <col min="14334" max="14334" width="11.7109375" style="1" customWidth="1"/>
    <col min="14335" max="14335" width="12.7109375" style="1" customWidth="1"/>
    <col min="14336" max="14336" width="11.7109375" style="1" customWidth="1"/>
    <col min="14337" max="14337" width="12.7109375" style="1" customWidth="1"/>
    <col min="14338" max="14338" width="11.7109375" style="1" customWidth="1"/>
    <col min="14339" max="14339" width="12.7109375" style="1" customWidth="1"/>
    <col min="14340" max="14340" width="11.7109375" style="1" customWidth="1"/>
    <col min="14341" max="14341" width="12.7109375" style="1" customWidth="1"/>
    <col min="14342" max="14342" width="11.85546875" style="1" customWidth="1"/>
    <col min="14343" max="14343" width="11.5703125" style="1" customWidth="1"/>
    <col min="14344" max="14587" width="84.5703125" style="1"/>
    <col min="14588" max="14588" width="60.5703125" style="1" customWidth="1"/>
    <col min="14589" max="14589" width="12.7109375" style="1" customWidth="1"/>
    <col min="14590" max="14590" width="11.7109375" style="1" customWidth="1"/>
    <col min="14591" max="14591" width="12.7109375" style="1" customWidth="1"/>
    <col min="14592" max="14592" width="11.7109375" style="1" customWidth="1"/>
    <col min="14593" max="14593" width="12.7109375" style="1" customWidth="1"/>
    <col min="14594" max="14594" width="11.7109375" style="1" customWidth="1"/>
    <col min="14595" max="14595" width="12.7109375" style="1" customWidth="1"/>
    <col min="14596" max="14596" width="11.7109375" style="1" customWidth="1"/>
    <col min="14597" max="14597" width="12.7109375" style="1" customWidth="1"/>
    <col min="14598" max="14598" width="11.85546875" style="1" customWidth="1"/>
    <col min="14599" max="14599" width="11.5703125" style="1" customWidth="1"/>
    <col min="14600" max="14843" width="84.5703125" style="1"/>
    <col min="14844" max="14844" width="60.5703125" style="1" customWidth="1"/>
    <col min="14845" max="14845" width="12.7109375" style="1" customWidth="1"/>
    <col min="14846" max="14846" width="11.7109375" style="1" customWidth="1"/>
    <col min="14847" max="14847" width="12.7109375" style="1" customWidth="1"/>
    <col min="14848" max="14848" width="11.7109375" style="1" customWidth="1"/>
    <col min="14849" max="14849" width="12.7109375" style="1" customWidth="1"/>
    <col min="14850" max="14850" width="11.7109375" style="1" customWidth="1"/>
    <col min="14851" max="14851" width="12.7109375" style="1" customWidth="1"/>
    <col min="14852" max="14852" width="11.7109375" style="1" customWidth="1"/>
    <col min="14853" max="14853" width="12.7109375" style="1" customWidth="1"/>
    <col min="14854" max="14854" width="11.85546875" style="1" customWidth="1"/>
    <col min="14855" max="14855" width="11.5703125" style="1" customWidth="1"/>
    <col min="14856" max="15099" width="84.5703125" style="1"/>
    <col min="15100" max="15100" width="60.5703125" style="1" customWidth="1"/>
    <col min="15101" max="15101" width="12.7109375" style="1" customWidth="1"/>
    <col min="15102" max="15102" width="11.7109375" style="1" customWidth="1"/>
    <col min="15103" max="15103" width="12.7109375" style="1" customWidth="1"/>
    <col min="15104" max="15104" width="11.7109375" style="1" customWidth="1"/>
    <col min="15105" max="15105" width="12.7109375" style="1" customWidth="1"/>
    <col min="15106" max="15106" width="11.7109375" style="1" customWidth="1"/>
    <col min="15107" max="15107" width="12.7109375" style="1" customWidth="1"/>
    <col min="15108" max="15108" width="11.7109375" style="1" customWidth="1"/>
    <col min="15109" max="15109" width="12.7109375" style="1" customWidth="1"/>
    <col min="15110" max="15110" width="11.85546875" style="1" customWidth="1"/>
    <col min="15111" max="15111" width="11.5703125" style="1" customWidth="1"/>
    <col min="15112" max="15355" width="84.5703125" style="1"/>
    <col min="15356" max="15356" width="60.5703125" style="1" customWidth="1"/>
    <col min="15357" max="15357" width="12.7109375" style="1" customWidth="1"/>
    <col min="15358" max="15358" width="11.7109375" style="1" customWidth="1"/>
    <col min="15359" max="15359" width="12.7109375" style="1" customWidth="1"/>
    <col min="15360" max="15360" width="11.7109375" style="1" customWidth="1"/>
    <col min="15361" max="15361" width="12.7109375" style="1" customWidth="1"/>
    <col min="15362" max="15362" width="11.7109375" style="1" customWidth="1"/>
    <col min="15363" max="15363" width="12.7109375" style="1" customWidth="1"/>
    <col min="15364" max="15364" width="11.7109375" style="1" customWidth="1"/>
    <col min="15365" max="15365" width="12.7109375" style="1" customWidth="1"/>
    <col min="15366" max="15366" width="11.85546875" style="1" customWidth="1"/>
    <col min="15367" max="15367" width="11.5703125" style="1" customWidth="1"/>
    <col min="15368" max="15611" width="84.5703125" style="1"/>
    <col min="15612" max="15612" width="60.5703125" style="1" customWidth="1"/>
    <col min="15613" max="15613" width="12.7109375" style="1" customWidth="1"/>
    <col min="15614" max="15614" width="11.7109375" style="1" customWidth="1"/>
    <col min="15615" max="15615" width="12.7109375" style="1" customWidth="1"/>
    <col min="15616" max="15616" width="11.7109375" style="1" customWidth="1"/>
    <col min="15617" max="15617" width="12.7109375" style="1" customWidth="1"/>
    <col min="15618" max="15618" width="11.7109375" style="1" customWidth="1"/>
    <col min="15619" max="15619" width="12.7109375" style="1" customWidth="1"/>
    <col min="15620" max="15620" width="11.7109375" style="1" customWidth="1"/>
    <col min="15621" max="15621" width="12.7109375" style="1" customWidth="1"/>
    <col min="15622" max="15622" width="11.85546875" style="1" customWidth="1"/>
    <col min="15623" max="15623" width="11.5703125" style="1" customWidth="1"/>
    <col min="15624" max="15867" width="84.5703125" style="1"/>
    <col min="15868" max="15868" width="60.5703125" style="1" customWidth="1"/>
    <col min="15869" max="15869" width="12.7109375" style="1" customWidth="1"/>
    <col min="15870" max="15870" width="11.7109375" style="1" customWidth="1"/>
    <col min="15871" max="15871" width="12.7109375" style="1" customWidth="1"/>
    <col min="15872" max="15872" width="11.7109375" style="1" customWidth="1"/>
    <col min="15873" max="15873" width="12.7109375" style="1" customWidth="1"/>
    <col min="15874" max="15874" width="11.7109375" style="1" customWidth="1"/>
    <col min="15875" max="15875" width="12.7109375" style="1" customWidth="1"/>
    <col min="15876" max="15876" width="11.7109375" style="1" customWidth="1"/>
    <col min="15877" max="15877" width="12.7109375" style="1" customWidth="1"/>
    <col min="15878" max="15878" width="11.85546875" style="1" customWidth="1"/>
    <col min="15879" max="15879" width="11.5703125" style="1" customWidth="1"/>
    <col min="15880" max="16123" width="84.5703125" style="1"/>
    <col min="16124" max="16124" width="60.5703125" style="1" customWidth="1"/>
    <col min="16125" max="16125" width="12.7109375" style="1" customWidth="1"/>
    <col min="16126" max="16126" width="11.7109375" style="1" customWidth="1"/>
    <col min="16127" max="16127" width="12.7109375" style="1" customWidth="1"/>
    <col min="16128" max="16128" width="11.7109375" style="1" customWidth="1"/>
    <col min="16129" max="16129" width="12.7109375" style="1" customWidth="1"/>
    <col min="16130" max="16130" width="11.7109375" style="1" customWidth="1"/>
    <col min="16131" max="16131" width="12.7109375" style="1" customWidth="1"/>
    <col min="16132" max="16132" width="11.7109375" style="1" customWidth="1"/>
    <col min="16133" max="16133" width="12.7109375" style="1" customWidth="1"/>
    <col min="16134" max="16134" width="11.85546875" style="1" customWidth="1"/>
    <col min="16135" max="16135" width="11.5703125" style="1" customWidth="1"/>
    <col min="16136" max="16384" width="84.5703125" style="1"/>
  </cols>
  <sheetData>
    <row r="1" spans="1:10" ht="15.75">
      <c r="J1" s="73"/>
    </row>
    <row r="2" spans="1:10" ht="15.75">
      <c r="A2" s="80" t="s">
        <v>87</v>
      </c>
    </row>
    <row r="4" spans="1:10" ht="33" customHeight="1">
      <c r="A4" s="74" t="s">
        <v>0</v>
      </c>
      <c r="B4" s="26" t="s">
        <v>30</v>
      </c>
      <c r="C4" s="26" t="s">
        <v>31</v>
      </c>
      <c r="D4" s="26" t="s">
        <v>69</v>
      </c>
      <c r="E4" s="26" t="s">
        <v>33</v>
      </c>
      <c r="G4" s="26" t="s">
        <v>91</v>
      </c>
      <c r="H4" s="26" t="s">
        <v>99</v>
      </c>
      <c r="I4" s="26" t="s">
        <v>111</v>
      </c>
      <c r="J4" s="26" t="s">
        <v>144</v>
      </c>
    </row>
    <row r="5" spans="1:10" ht="19.5" customHeight="1">
      <c r="A5" s="75" t="s">
        <v>70</v>
      </c>
      <c r="B5" s="76">
        <v>30181.89033676593</v>
      </c>
      <c r="C5" s="76">
        <v>31058.61707771309</v>
      </c>
      <c r="D5" s="76">
        <v>31797.334345818712</v>
      </c>
      <c r="E5" s="76">
        <v>33562.763212741156</v>
      </c>
      <c r="G5" s="76">
        <v>33536.194511264075</v>
      </c>
      <c r="H5" s="76">
        <v>34496.162860980039</v>
      </c>
      <c r="I5" s="76">
        <v>34929.7014274842</v>
      </c>
      <c r="J5" s="76">
        <v>33484.686452421825</v>
      </c>
    </row>
    <row r="6" spans="1:10" ht="19.5" customHeight="1">
      <c r="A6" s="77" t="s">
        <v>71</v>
      </c>
      <c r="B6" s="71">
        <v>24983.913685439929</v>
      </c>
      <c r="C6" s="71">
        <v>25460.637817040089</v>
      </c>
      <c r="D6" s="71">
        <v>25901.189683009721</v>
      </c>
      <c r="E6" s="71">
        <v>26998.627796640136</v>
      </c>
      <c r="G6" s="71">
        <v>26665.81008708007</v>
      </c>
      <c r="H6" s="71">
        <v>26808.754657070029</v>
      </c>
      <c r="I6" s="71">
        <v>26795.48162781019</v>
      </c>
      <c r="J6" s="71">
        <v>24853.032884366796</v>
      </c>
    </row>
    <row r="7" spans="1:10" ht="19.5" customHeight="1">
      <c r="A7" s="77" t="s">
        <v>72</v>
      </c>
      <c r="B7" s="71">
        <v>4749.1908384360004</v>
      </c>
      <c r="C7" s="71">
        <v>5144.6765777330002</v>
      </c>
      <c r="D7" s="71">
        <v>5431.3048033489904</v>
      </c>
      <c r="E7" s="71">
        <v>6074.8332196310203</v>
      </c>
      <c r="G7" s="71">
        <v>6394.6742446740009</v>
      </c>
      <c r="H7" s="71">
        <v>7043.3769902100094</v>
      </c>
      <c r="I7" s="71">
        <v>7354.5930514640104</v>
      </c>
      <c r="J7" s="71">
        <v>7618.2033481150302</v>
      </c>
    </row>
    <row r="8" spans="1:10" ht="19.5" customHeight="1">
      <c r="A8" s="77" t="s">
        <v>73</v>
      </c>
      <c r="B8" s="71">
        <v>8.882966549999999</v>
      </c>
      <c r="C8" s="71">
        <v>8.8405284300000009</v>
      </c>
      <c r="D8" s="71">
        <v>6.9383208399999994</v>
      </c>
      <c r="E8" s="71">
        <v>6.7288062200000001</v>
      </c>
      <c r="G8" s="71">
        <v>1.1241089899999999</v>
      </c>
      <c r="H8" s="71">
        <v>1.11730616</v>
      </c>
      <c r="I8" s="71">
        <v>1.1001152599999999</v>
      </c>
      <c r="J8" s="71">
        <v>1.0945227400000002</v>
      </c>
    </row>
    <row r="9" spans="1:10" ht="19.5" customHeight="1">
      <c r="A9" s="77" t="s">
        <v>100</v>
      </c>
      <c r="B9" s="71">
        <v>439.90284634</v>
      </c>
      <c r="C9" s="71">
        <v>444.46215450999995</v>
      </c>
      <c r="D9" s="71">
        <v>457.90153862</v>
      </c>
      <c r="E9" s="71">
        <v>482.57339024999999</v>
      </c>
      <c r="G9" s="71">
        <v>474.58607052000002</v>
      </c>
      <c r="H9" s="71">
        <v>642.91390753999997</v>
      </c>
      <c r="I9" s="71">
        <v>778.52663295000002</v>
      </c>
      <c r="J9" s="71">
        <v>1012.3556972</v>
      </c>
    </row>
    <row r="10" spans="1:10" ht="19.5" customHeight="1">
      <c r="A10" s="90" t="s">
        <v>101</v>
      </c>
      <c r="B10" s="71">
        <v>439.90284634</v>
      </c>
      <c r="C10" s="71">
        <v>444.46215450999995</v>
      </c>
      <c r="D10" s="71">
        <v>457.90153862000005</v>
      </c>
      <c r="E10" s="71">
        <v>482.57339024999999</v>
      </c>
      <c r="G10" s="71">
        <v>474.58607052000002</v>
      </c>
      <c r="H10" s="71">
        <v>476.64589801999995</v>
      </c>
      <c r="I10" s="71">
        <v>493.55974106000002</v>
      </c>
      <c r="J10" s="71">
        <v>534.90095515999997</v>
      </c>
    </row>
    <row r="11" spans="1:10" ht="19.5" customHeight="1">
      <c r="A11" s="90" t="s">
        <v>102</v>
      </c>
      <c r="B11" s="71">
        <v>0</v>
      </c>
      <c r="C11" s="71">
        <v>0</v>
      </c>
      <c r="D11" s="71">
        <v>0</v>
      </c>
      <c r="E11" s="71">
        <v>0</v>
      </c>
      <c r="G11" s="71">
        <v>0</v>
      </c>
      <c r="H11" s="71">
        <v>166.26800951999999</v>
      </c>
      <c r="I11" s="71">
        <v>284.96689188999994</v>
      </c>
      <c r="J11" s="71">
        <v>477.45474204000004</v>
      </c>
    </row>
    <row r="12" spans="1:10" ht="19.5" customHeight="1">
      <c r="A12" s="75" t="s">
        <v>74</v>
      </c>
      <c r="B12" s="76">
        <v>13461.434386840012</v>
      </c>
      <c r="C12" s="76">
        <v>13429.002578201365</v>
      </c>
      <c r="D12" s="76">
        <v>13883.751854870074</v>
      </c>
      <c r="E12" s="76">
        <v>13681.074004470644</v>
      </c>
      <c r="G12" s="76">
        <v>13890.174653260538</v>
      </c>
      <c r="H12" s="76">
        <v>14366.48482805863</v>
      </c>
      <c r="I12" s="76">
        <v>14395.126343379374</v>
      </c>
      <c r="J12" s="76">
        <v>13779.02253163028</v>
      </c>
    </row>
    <row r="13" spans="1:10" s="2" customFormat="1" ht="19.5" customHeight="1">
      <c r="A13" s="78" t="s">
        <v>75</v>
      </c>
      <c r="B13" s="71">
        <v>7698.1662849899103</v>
      </c>
      <c r="C13" s="71">
        <v>7817.135138971129</v>
      </c>
      <c r="D13" s="71">
        <v>8220.80803475006</v>
      </c>
      <c r="E13" s="71">
        <v>8377.7507498506784</v>
      </c>
      <c r="F13" s="1"/>
      <c r="G13" s="71">
        <v>8572.5503436305789</v>
      </c>
      <c r="H13" s="71">
        <v>8735.5856439286417</v>
      </c>
      <c r="I13" s="71">
        <v>8846.4515645794709</v>
      </c>
      <c r="J13" s="71">
        <v>8006.8759801803817</v>
      </c>
    </row>
    <row r="14" spans="1:10" s="2" customFormat="1" ht="19.5" customHeight="1">
      <c r="A14" s="78" t="s">
        <v>76</v>
      </c>
      <c r="B14" s="71">
        <v>5695.2366989201018</v>
      </c>
      <c r="C14" s="71">
        <v>5551.6230491302349</v>
      </c>
      <c r="D14" s="71">
        <v>5615.8300569300145</v>
      </c>
      <c r="E14" s="71">
        <v>5283.6050271899649</v>
      </c>
      <c r="F14" s="1"/>
      <c r="G14" s="71">
        <v>5297.9104451999592</v>
      </c>
      <c r="H14" s="71">
        <v>5613.1983190499886</v>
      </c>
      <c r="I14" s="71">
        <v>5534.1344552999044</v>
      </c>
      <c r="J14" s="71">
        <v>5759.3600129898978</v>
      </c>
    </row>
    <row r="15" spans="1:10" s="2" customFormat="1" ht="19.5" customHeight="1">
      <c r="A15" s="78" t="s">
        <v>59</v>
      </c>
      <c r="B15" s="71">
        <v>68.031402930000098</v>
      </c>
      <c r="C15" s="71">
        <v>60.244390099999997</v>
      </c>
      <c r="D15" s="71">
        <v>47.1137631900001</v>
      </c>
      <c r="E15" s="71">
        <v>19.718227429999999</v>
      </c>
      <c r="F15" s="1"/>
      <c r="G15" s="71">
        <v>19.713864430000001</v>
      </c>
      <c r="H15" s="71">
        <v>17.70086508</v>
      </c>
      <c r="I15" s="71">
        <v>14.540323500000001</v>
      </c>
      <c r="J15" s="71">
        <v>12.786538459999999</v>
      </c>
    </row>
    <row r="16" spans="1:10" s="2" customFormat="1" ht="19.5" customHeight="1">
      <c r="A16" s="75" t="s">
        <v>77</v>
      </c>
      <c r="B16" s="76">
        <v>18558.781182179573</v>
      </c>
      <c r="C16" s="76">
        <v>19139.00398616058</v>
      </c>
      <c r="D16" s="76">
        <v>19673.736798979189</v>
      </c>
      <c r="E16" s="76">
        <v>19940.714661009373</v>
      </c>
      <c r="F16" s="1"/>
      <c r="G16" s="76">
        <v>20623.643239709585</v>
      </c>
      <c r="H16" s="76">
        <v>20967.565796540574</v>
      </c>
      <c r="I16" s="76">
        <v>21535.726808840769</v>
      </c>
      <c r="J16" s="76">
        <v>22068.93061656948</v>
      </c>
    </row>
    <row r="17" spans="1:10" s="2" customFormat="1" ht="19.5" customHeight="1">
      <c r="A17" s="78" t="s">
        <v>78</v>
      </c>
      <c r="B17" s="71">
        <v>18503.529494099574</v>
      </c>
      <c r="C17" s="71">
        <v>19104.712112630579</v>
      </c>
      <c r="D17" s="71">
        <v>19659.398559609188</v>
      </c>
      <c r="E17" s="71">
        <v>19931.181370329374</v>
      </c>
      <c r="F17" s="1"/>
      <c r="G17" s="71">
        <v>20616.239802549586</v>
      </c>
      <c r="H17" s="71">
        <v>20961.898419050573</v>
      </c>
      <c r="I17" s="71">
        <v>21531.60234232077</v>
      </c>
      <c r="J17" s="71">
        <v>22065.888594789481</v>
      </c>
    </row>
    <row r="18" spans="1:10" s="2" customFormat="1" ht="19.5" customHeight="1">
      <c r="A18" s="78" t="s">
        <v>79</v>
      </c>
      <c r="B18" s="71">
        <v>55.251688080000001</v>
      </c>
      <c r="C18" s="71">
        <v>34.291873529999997</v>
      </c>
      <c r="D18" s="71">
        <v>14.33823937</v>
      </c>
      <c r="E18" s="71">
        <v>9.5332906799999897</v>
      </c>
      <c r="F18" s="1"/>
      <c r="G18" s="71">
        <v>7.4034371600000108</v>
      </c>
      <c r="H18" s="71">
        <v>5.6673774900000096</v>
      </c>
      <c r="I18" s="71">
        <v>4.1244665200000004</v>
      </c>
      <c r="J18" s="71">
        <v>3.0420217800000002</v>
      </c>
    </row>
    <row r="19" spans="1:10" s="2" customFormat="1" ht="19.5" customHeight="1">
      <c r="A19" s="11" t="s">
        <v>26</v>
      </c>
      <c r="B19" s="72">
        <v>62202.105905785516</v>
      </c>
      <c r="C19" s="72">
        <v>63626.623642075036</v>
      </c>
      <c r="D19" s="72">
        <v>65354.822999667973</v>
      </c>
      <c r="E19" s="72">
        <v>67184.551878221173</v>
      </c>
      <c r="F19" s="1"/>
      <c r="G19" s="72">
        <v>68050.012404234207</v>
      </c>
      <c r="H19" s="72">
        <v>69830.213485579239</v>
      </c>
      <c r="I19" s="72">
        <v>70860.554579704345</v>
      </c>
      <c r="J19" s="72">
        <v>69332.639600621595</v>
      </c>
    </row>
    <row r="22" spans="1:10" s="2" customFormat="1" ht="28.5" customHeight="1">
      <c r="A22" s="3" t="s">
        <v>80</v>
      </c>
      <c r="B22" s="79">
        <v>17469.911216435998</v>
      </c>
      <c r="C22" s="79">
        <v>18398.578953932003</v>
      </c>
      <c r="D22" s="79">
        <v>19190.231301827</v>
      </c>
      <c r="E22" s="79">
        <v>21227.005239628001</v>
      </c>
      <c r="F22" s="1"/>
      <c r="G22" s="79">
        <v>21425.428388580003</v>
      </c>
      <c r="H22" s="79">
        <v>22198.836182902</v>
      </c>
      <c r="I22" s="79">
        <v>22879.262767859003</v>
      </c>
      <c r="J22" s="79">
        <v>22369.582843798002</v>
      </c>
    </row>
    <row r="24" spans="1:10">
      <c r="A24" s="91" t="s">
        <v>106</v>
      </c>
    </row>
  </sheetData>
  <pageMargins left="0.7" right="0.7" top="0.75" bottom="0.75" header="0.3" footer="0.3"/>
  <pageSetup paperSize="9"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P&amp;L</vt:lpstr>
      <vt:lpstr>P&amp;L (adj)</vt:lpstr>
      <vt:lpstr>BS</vt:lpstr>
      <vt:lpstr>Revenues by product area</vt:lpstr>
      <vt:lpstr>Net Interest Income</vt:lpstr>
      <vt:lpstr>Net Commissions</vt:lpstr>
      <vt:lpstr>Net Commissions by product area</vt:lpstr>
      <vt:lpstr>Brokerage_orders</vt:lpstr>
      <vt:lpstr>Breakdown TFA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Cavalieri D'oro Franca</cp:lastModifiedBy>
  <cp:lastPrinted>2018-02-06T08:49:02Z</cp:lastPrinted>
  <dcterms:created xsi:type="dcterms:W3CDTF">2018-02-05T17:33:50Z</dcterms:created>
  <dcterms:modified xsi:type="dcterms:W3CDTF">2019-04-01T16:40:55Z</dcterms:modified>
</cp:coreProperties>
</file>