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9135" tabRatio="551"/>
  </bookViews>
  <sheets>
    <sheet name="30.06.19 Fineco ENG" sheetId="3" r:id="rId1"/>
    <sheet name="adjustment" sheetId="8" state="hidden" r:id="rId2"/>
  </sheets>
  <definedNames>
    <definedName name="_xlnm.Print_Area" localSheetId="0">'30.06.19 Fineco ENG'!$A$1:$E$25</definedName>
  </definedNames>
  <calcPr calcId="145621"/>
</workbook>
</file>

<file path=xl/calcChain.xml><?xml version="1.0" encoding="utf-8"?>
<calcChain xmlns="http://schemas.openxmlformats.org/spreadsheetml/2006/main">
  <c r="E24" i="3" l="1"/>
  <c r="D16" i="3" l="1"/>
  <c r="E20" i="3" l="1"/>
  <c r="C16" i="3"/>
  <c r="E12" i="3" l="1"/>
  <c r="E23" i="3"/>
  <c r="E18" i="3"/>
  <c r="E19" i="3"/>
  <c r="E22" i="3"/>
  <c r="E14" i="3"/>
  <c r="E21" i="3"/>
  <c r="E25" i="3"/>
  <c r="E13" i="3"/>
  <c r="E11" i="3" l="1"/>
  <c r="E7" i="3" l="1"/>
  <c r="E6" i="3" l="1"/>
  <c r="E8" i="3"/>
  <c r="E10" i="3" l="1"/>
  <c r="E9" i="3" l="1"/>
</calcChain>
</file>

<file path=xl/sharedStrings.xml><?xml version="1.0" encoding="utf-8"?>
<sst xmlns="http://schemas.openxmlformats.org/spreadsheetml/2006/main" count="65" uniqueCount="42">
  <si>
    <t>ROE</t>
  </si>
  <si>
    <t xml:space="preserve">Cost income ratio </t>
  </si>
  <si>
    <t>Fineco Center</t>
  </si>
  <si>
    <t>Summary results</t>
  </si>
  <si>
    <t>Total Financial Asset</t>
  </si>
  <si>
    <t>Net sales</t>
  </si>
  <si>
    <t xml:space="preserve">Customers </t>
  </si>
  <si>
    <t>Employees</t>
  </si>
  <si>
    <t>Personal Financial Advisors</t>
  </si>
  <si>
    <t>Main income statement results</t>
  </si>
  <si>
    <t>Total revenues</t>
  </si>
  <si>
    <t xml:space="preserve">Net profit </t>
  </si>
  <si>
    <t>€ million</t>
  </si>
  <si>
    <t>Assets under management</t>
  </si>
  <si>
    <t>Variation %</t>
  </si>
  <si>
    <t>Cost income ratio adjusted</t>
  </si>
  <si>
    <t>Net profit adjusted</t>
  </si>
  <si>
    <t xml:space="preserve">ROE adjusted </t>
  </si>
  <si>
    <t>Total revenues adjusted</t>
  </si>
  <si>
    <t>Net sales Guided Product PFA</t>
  </si>
  <si>
    <t>Net sales Guided Product Bank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</si>
  <si>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</si>
  <si>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</si>
  <si>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</si>
  <si>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</si>
  <si>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</si>
  <si>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</si>
  <si>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</si>
  <si>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</si>
  <si>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</si>
  <si>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</si>
  <si>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</si>
  <si>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</si>
  <si>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</si>
  <si>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</si>
  <si>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</si>
  <si>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</si>
  <si>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</si>
  <si>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</si>
  <si>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30/06/2019</t>
  </si>
  <si>
    <t>30/06/2018</t>
  </si>
  <si>
    <t>Key figures as at June 30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</si>
</sst>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4" formatCode="0.00000"/>
  </numFmts>
  <fonts count="43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4" fillId="0" borderId="2" applyNumberFormat="0" applyFill="0" applyAlignment="0" applyProtection="0"/>
    <xf numFmtId="172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1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3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4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4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5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6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79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3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3" fontId="3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80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6" fillId="0" borderId="0" applyFont="0" applyFill="0" applyBorder="0" applyProtection="0">
      <alignment horizontal="right"/>
    </xf>
    <xf numFmtId="176" fontId="9" fillId="0" borderId="0" applyFont="0" applyBorder="0"/>
    <xf numFmtId="0" fontId="3" fillId="0" borderId="0" applyFont="0" applyFill="0" applyBorder="0" applyAlignment="0" applyProtection="0"/>
    <xf numFmtId="177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4" fontId="33" fillId="0" borderId="1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3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4" fontId="33" fillId="0" borderId="0" xfId="0" applyNumberFormat="1" applyFont="1" applyBorder="1"/>
    <xf numFmtId="0" fontId="33" fillId="0" borderId="14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4" fontId="33" fillId="0" borderId="3" xfId="57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164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8" fillId="0" borderId="0" xfId="0" applyFont="1" applyBorder="1"/>
    <xf numFmtId="17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4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4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0" fontId="34" fillId="7" borderId="10" xfId="0" applyFont="1" applyFill="1" applyBorder="1" applyAlignment="1">
      <alignment horizontal="right"/>
    </xf>
    <xf numFmtId="3" fontId="35" fillId="7" borderId="10" xfId="0" applyNumberFormat="1" applyFont="1" applyFill="1" applyBorder="1" applyAlignment="1">
      <alignment horizontal="center"/>
    </xf>
    <xf numFmtId="164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0" fontId="33" fillId="7" borderId="3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17" fontId="32" fillId="0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4" fontId="0" fillId="0" borderId="0" xfId="0" applyNumberFormat="1"/>
    <xf numFmtId="164" fontId="35" fillId="7" borderId="10" xfId="57" applyNumberFormat="1" applyFont="1" applyFill="1" applyBorder="1" applyAlignment="1">
      <alignment horizontal="center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tabSelected="1" zoomScaleNormal="100" workbookViewId="0">
      <selection activeCell="A2" sqref="A2"/>
    </sheetView>
  </sheetViews>
  <sheetFormatPr defaultRowHeight="13.5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27" width="9.140625" style="7"/>
    <col min="28" max="16384" width="9.140625" style="1"/>
  </cols>
  <sheetData>
    <row r="1" spans="1:28" ht="5.25" customHeight="1">
      <c r="A1" s="7"/>
      <c r="B1" s="7"/>
      <c r="C1" s="7"/>
      <c r="D1" s="7"/>
      <c r="E1" s="7"/>
    </row>
    <row r="2" spans="1:28" s="10" customFormat="1" ht="18.75" thickBot="1">
      <c r="A2" s="24" t="s">
        <v>41</v>
      </c>
      <c r="B2" s="11"/>
      <c r="C2" s="11"/>
      <c r="D2" s="11"/>
      <c r="E2" s="1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0"/>
    </row>
    <row r="3" spans="1:28" s="10" customFormat="1" ht="7.5" customHeight="1">
      <c r="A3" s="23"/>
      <c r="B3" s="23"/>
      <c r="C3" s="23"/>
      <c r="D3" s="23"/>
      <c r="E3" s="2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20"/>
    </row>
    <row r="4" spans="1:28" s="10" customFormat="1">
      <c r="A4" s="3"/>
      <c r="B4" s="3"/>
      <c r="C4" s="67" t="s">
        <v>39</v>
      </c>
      <c r="D4" s="68" t="s">
        <v>40</v>
      </c>
      <c r="E4" s="60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0"/>
    </row>
    <row r="5" spans="1:28" s="10" customFormat="1">
      <c r="A5" s="13" t="s">
        <v>3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0"/>
    </row>
    <row r="6" spans="1:28" s="10" customFormat="1">
      <c r="A6" s="26" t="s">
        <v>4</v>
      </c>
      <c r="B6" s="16" t="s">
        <v>12</v>
      </c>
      <c r="C6" s="14">
        <v>75892.116391330943</v>
      </c>
      <c r="D6" s="14">
        <v>69830.213485579254</v>
      </c>
      <c r="E6" s="17">
        <f t="shared" ref="E6:E14" si="0">+(C6-D6)/D6</f>
        <v>8.6809170460341534E-2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0"/>
    </row>
    <row r="7" spans="1:28" s="10" customFormat="1">
      <c r="A7" s="9" t="s">
        <v>13</v>
      </c>
      <c r="B7" s="22" t="s">
        <v>12</v>
      </c>
      <c r="C7" s="14">
        <v>36818.846417729415</v>
      </c>
      <c r="D7" s="14">
        <v>34496.162860980039</v>
      </c>
      <c r="E7" s="17">
        <f t="shared" si="0"/>
        <v>6.7331649786958034E-2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20"/>
    </row>
    <row r="8" spans="1:28" s="10" customFormat="1">
      <c r="A8" s="9" t="s">
        <v>5</v>
      </c>
      <c r="B8" s="16" t="s">
        <v>12</v>
      </c>
      <c r="C8" s="14">
        <v>3334.490824453083</v>
      </c>
      <c r="D8" s="14">
        <v>3596.1070045910969</v>
      </c>
      <c r="E8" s="17">
        <f t="shared" si="0"/>
        <v>-7.2749831916573249E-2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20"/>
    </row>
    <row r="9" spans="1:28" s="10" customFormat="1">
      <c r="A9" s="9" t="s">
        <v>20</v>
      </c>
      <c r="B9" s="16" t="s">
        <v>12</v>
      </c>
      <c r="C9" s="36">
        <v>1602.1000556519998</v>
      </c>
      <c r="D9" s="36">
        <v>1417.0833827240001</v>
      </c>
      <c r="E9" s="64">
        <f>+(C9-D9)/D9</f>
        <v>0.13056159939745388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9"/>
    </row>
    <row r="10" spans="1:28" s="10" customFormat="1">
      <c r="A10" s="9" t="s">
        <v>19</v>
      </c>
      <c r="B10" s="16" t="s">
        <v>12</v>
      </c>
      <c r="C10" s="36">
        <v>1605.1111286409998</v>
      </c>
      <c r="D10" s="36">
        <v>1418.182574684</v>
      </c>
      <c r="E10" s="64">
        <f>+(C10-D10)/D10</f>
        <v>0.13180852542815324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29"/>
    </row>
    <row r="11" spans="1:28" s="10" customFormat="1">
      <c r="A11" s="9" t="s">
        <v>6</v>
      </c>
      <c r="B11" s="9"/>
      <c r="C11" s="14">
        <v>1318214</v>
      </c>
      <c r="D11" s="14">
        <v>1240494</v>
      </c>
      <c r="E11" s="17">
        <f t="shared" si="0"/>
        <v>6.2652459423423248E-2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0"/>
    </row>
    <row r="12" spans="1:28" s="10" customFormat="1">
      <c r="A12" s="9" t="s">
        <v>7</v>
      </c>
      <c r="B12" s="16"/>
      <c r="C12" s="63">
        <v>1176</v>
      </c>
      <c r="D12" s="14">
        <v>1136</v>
      </c>
      <c r="E12" s="17">
        <f t="shared" si="0"/>
        <v>3.5211267605633804E-2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0"/>
    </row>
    <row r="13" spans="1:28" s="10" customFormat="1">
      <c r="A13" s="9" t="s">
        <v>8</v>
      </c>
      <c r="B13" s="16"/>
      <c r="C13" s="14">
        <v>2566</v>
      </c>
      <c r="D13" s="14">
        <v>2621</v>
      </c>
      <c r="E13" s="17">
        <f t="shared" si="0"/>
        <v>-2.0984357115604733E-2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0"/>
    </row>
    <row r="14" spans="1:28" s="10" customFormat="1">
      <c r="A14" s="9" t="s">
        <v>2</v>
      </c>
      <c r="B14" s="16"/>
      <c r="C14" s="14">
        <v>394</v>
      </c>
      <c r="D14" s="14">
        <v>384</v>
      </c>
      <c r="E14" s="17">
        <f t="shared" si="0"/>
        <v>2.6041666666666668E-2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20"/>
    </row>
    <row r="15" spans="1:28" s="30" customFormat="1">
      <c r="A15" s="34"/>
      <c r="B15" s="38"/>
      <c r="C15" s="39"/>
      <c r="D15" s="39"/>
      <c r="E15" s="3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9"/>
    </row>
    <row r="16" spans="1:28" s="10" customFormat="1">
      <c r="A16" s="9"/>
      <c r="B16" s="9"/>
      <c r="C16" s="11" t="str">
        <f>+C4</f>
        <v>30/06/2019</v>
      </c>
      <c r="D16" s="59" t="str">
        <f>+D4</f>
        <v>30/06/2018</v>
      </c>
      <c r="E16" s="60" t="s">
        <v>14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0"/>
    </row>
    <row r="17" spans="1:28" s="10" customFormat="1">
      <c r="A17" s="27" t="s">
        <v>9</v>
      </c>
      <c r="B17" s="9"/>
      <c r="C17" s="15"/>
      <c r="D17" s="15"/>
      <c r="E17" s="2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0"/>
    </row>
    <row r="18" spans="1:28" s="10" customFormat="1">
      <c r="A18" s="9" t="s">
        <v>10</v>
      </c>
      <c r="B18" s="16" t="s">
        <v>12</v>
      </c>
      <c r="C18" s="14">
        <v>318784.46405000013</v>
      </c>
      <c r="D18" s="14">
        <v>311844.55299000005</v>
      </c>
      <c r="E18" s="17">
        <f t="shared" ref="E18:E25" si="1">+(C18-D18)/D18</f>
        <v>2.225439243193263E-2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20"/>
    </row>
    <row r="19" spans="1:28" s="10" customFormat="1">
      <c r="A19" s="9" t="s">
        <v>18</v>
      </c>
      <c r="B19" s="16" t="s">
        <v>12</v>
      </c>
      <c r="C19" s="14">
        <v>323546.97993000015</v>
      </c>
      <c r="D19" s="14">
        <v>311844.55299000011</v>
      </c>
      <c r="E19" s="17">
        <f t="shared" si="1"/>
        <v>3.7526475379466684E-2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29"/>
    </row>
    <row r="20" spans="1:28" s="10" customFormat="1">
      <c r="A20" s="9" t="s">
        <v>1</v>
      </c>
      <c r="B20" s="4"/>
      <c r="C20" s="37">
        <v>0.40005851571234974</v>
      </c>
      <c r="D20" s="37">
        <v>0.39969685639658864</v>
      </c>
      <c r="E20" s="18">
        <f t="shared" si="1"/>
        <v>9.04834026020588E-4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0"/>
    </row>
    <row r="21" spans="1:28" s="10" customFormat="1">
      <c r="A21" s="9" t="s">
        <v>15</v>
      </c>
      <c r="B21" s="4"/>
      <c r="C21" s="37">
        <v>0.39416977264813846</v>
      </c>
      <c r="D21" s="37">
        <v>0.39969685639658858</v>
      </c>
      <c r="E21" s="18">
        <f t="shared" si="1"/>
        <v>-1.3828189188873734E-2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0"/>
    </row>
    <row r="22" spans="1:28" s="10" customFormat="1">
      <c r="A22" s="9" t="s">
        <v>11</v>
      </c>
      <c r="B22" s="16" t="s">
        <v>12</v>
      </c>
      <c r="C22" s="14">
        <v>134113.89699500019</v>
      </c>
      <c r="D22" s="14">
        <v>125179.48110049764</v>
      </c>
      <c r="E22" s="18">
        <f t="shared" si="1"/>
        <v>7.1372846539679721E-2</v>
      </c>
      <c r="F22" s="7"/>
      <c r="G22" s="2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0"/>
    </row>
    <row r="23" spans="1:28" s="10" customFormat="1">
      <c r="A23" s="61" t="s">
        <v>16</v>
      </c>
      <c r="B23" s="62" t="s">
        <v>12</v>
      </c>
      <c r="C23" s="14">
        <v>137301.44887348422</v>
      </c>
      <c r="D23" s="14">
        <v>125179.48110049769</v>
      </c>
      <c r="E23" s="18">
        <f t="shared" si="1"/>
        <v>9.6836699324984871E-2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0"/>
    </row>
    <row r="24" spans="1:28" s="10" customFormat="1">
      <c r="A24" s="61" t="s">
        <v>0</v>
      </c>
      <c r="B24" s="65"/>
      <c r="C24" s="72">
        <v>0.32959528541223471</v>
      </c>
      <c r="D24" s="72">
        <v>0.36991605693748653</v>
      </c>
      <c r="E24" s="18">
        <f>+(C24-D24)/D24</f>
        <v>-0.10899978730057067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0"/>
    </row>
    <row r="25" spans="1:28" s="30" customFormat="1">
      <c r="A25" s="61" t="s">
        <v>17</v>
      </c>
      <c r="B25" s="66"/>
      <c r="C25" s="72">
        <v>0.33713927719117004</v>
      </c>
      <c r="D25" s="72">
        <v>0.36968653555169667</v>
      </c>
      <c r="E25" s="64">
        <f t="shared" si="1"/>
        <v>-8.804015085903838E-2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9"/>
    </row>
    <row r="26" spans="1:28" s="30" customFormat="1">
      <c r="A26" s="6"/>
      <c r="B26" s="31"/>
      <c r="C26" s="32"/>
      <c r="D26" s="32"/>
      <c r="E26" s="33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29"/>
    </row>
    <row r="27" spans="1:28" s="10" customForma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0"/>
    </row>
    <row r="28" spans="1:28" ht="33" customHeight="1">
      <c r="A28" s="40"/>
      <c r="B28" s="41"/>
      <c r="C28" s="41"/>
      <c r="D28" s="41"/>
      <c r="E28" s="42"/>
    </row>
    <row r="29" spans="1:28">
      <c r="A29" s="7"/>
      <c r="B29" s="7"/>
      <c r="C29" s="7"/>
      <c r="D29" s="7"/>
      <c r="E29" s="7"/>
    </row>
    <row r="30" spans="1:28">
      <c r="A30" s="7"/>
      <c r="B30" s="7"/>
      <c r="C30" s="7"/>
      <c r="D30" s="7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>
      <c r="A31" s="43"/>
      <c r="B31" s="7"/>
      <c r="C31" s="7"/>
      <c r="D31" s="7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>
      <c r="A32" s="2"/>
      <c r="B32" s="44"/>
      <c r="C32" s="45"/>
      <c r="D32" s="45"/>
      <c r="E32" s="4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7"/>
      <c r="B33" s="44"/>
      <c r="C33" s="45"/>
      <c r="D33" s="45"/>
      <c r="E33" s="4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6"/>
      <c r="B34" s="7"/>
      <c r="C34" s="45"/>
      <c r="D34" s="45"/>
      <c r="E34" s="4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7"/>
      <c r="B35" s="44"/>
      <c r="C35" s="45"/>
      <c r="D35" s="45"/>
      <c r="E35" s="4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7"/>
      <c r="B36" s="44"/>
      <c r="C36" s="45"/>
      <c r="D36" s="45"/>
      <c r="E36" s="4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7"/>
      <c r="B37" s="44"/>
      <c r="C37" s="45"/>
      <c r="D37" s="45"/>
      <c r="E37" s="4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7"/>
      <c r="B38" s="7"/>
      <c r="C38" s="47"/>
      <c r="D38" s="47"/>
      <c r="E38" s="4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43"/>
      <c r="B39" s="7"/>
      <c r="C39" s="47"/>
      <c r="D39" s="47"/>
      <c r="E39" s="4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6"/>
      <c r="B40" s="44"/>
      <c r="C40" s="45"/>
      <c r="D40" s="45"/>
      <c r="E40" s="4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6"/>
      <c r="B41" s="49"/>
      <c r="C41" s="50"/>
      <c r="D41" s="50"/>
      <c r="E41" s="5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6"/>
      <c r="B42" s="52"/>
      <c r="C42" s="53"/>
      <c r="D42" s="53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6"/>
      <c r="B43" s="54"/>
      <c r="C43" s="45"/>
      <c r="D43" s="45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6"/>
      <c r="B44" s="54"/>
      <c r="C44" s="55"/>
      <c r="D44" s="45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6"/>
      <c r="B45" s="54"/>
      <c r="C45" s="56"/>
      <c r="D45" s="56"/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6"/>
      <c r="B46" s="52"/>
      <c r="C46" s="50"/>
      <c r="D46" s="56"/>
      <c r="E46" s="53"/>
    </row>
    <row r="47" spans="1:27">
      <c r="A47" s="7"/>
      <c r="B47" s="7"/>
      <c r="C47" s="47"/>
      <c r="D47" s="47"/>
      <c r="E47" s="57"/>
    </row>
    <row r="48" spans="1:27">
      <c r="A48" s="7"/>
      <c r="B48" s="7"/>
      <c r="C48" s="47"/>
      <c r="D48" s="47"/>
      <c r="E48" s="46"/>
    </row>
    <row r="49" spans="1:28" s="5" customFormat="1">
      <c r="A49" s="43"/>
      <c r="B49" s="7"/>
      <c r="C49" s="47"/>
      <c r="D49" s="47"/>
      <c r="E49" s="58"/>
      <c r="F49" s="7"/>
      <c r="G49" s="7"/>
      <c r="H49" s="7"/>
      <c r="I49" s="7"/>
      <c r="J49" s="7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21"/>
    </row>
    <row r="50" spans="1:28" s="5" customFormat="1">
      <c r="A50" s="6"/>
      <c r="B50" s="54"/>
      <c r="C50" s="32"/>
      <c r="D50" s="32"/>
      <c r="E50" s="33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1"/>
    </row>
    <row r="51" spans="1:28" s="5" customFormat="1">
      <c r="A51" s="6"/>
      <c r="B51" s="54"/>
      <c r="C51" s="32"/>
      <c r="D51" s="32"/>
      <c r="E51" s="33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21"/>
    </row>
    <row r="52" spans="1:28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21"/>
    </row>
    <row r="53" spans="1:28">
      <c r="A53" s="7"/>
      <c r="B53" s="7"/>
      <c r="C53" s="7"/>
      <c r="D53" s="7"/>
      <c r="E53" s="7"/>
    </row>
    <row r="54" spans="1:28">
      <c r="A54" s="43"/>
      <c r="B54" s="7"/>
      <c r="C54" s="47"/>
      <c r="D54" s="47"/>
      <c r="E54" s="58"/>
    </row>
    <row r="55" spans="1:28">
      <c r="A55" s="6"/>
      <c r="B55" s="54"/>
      <c r="C55" s="32"/>
      <c r="D55" s="32"/>
      <c r="E55" s="33"/>
    </row>
    <row r="56" spans="1:28">
      <c r="A56" s="6"/>
      <c r="B56" s="54"/>
      <c r="C56" s="32"/>
      <c r="D56" s="32"/>
      <c r="E56" s="33"/>
    </row>
    <row r="57" spans="1:28">
      <c r="A57" s="6"/>
      <c r="B57" s="54"/>
      <c r="C57" s="32"/>
      <c r="D57" s="32"/>
      <c r="E57" s="33"/>
    </row>
  </sheetData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  <ignoredErrors>
    <ignoredError sqref="E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69" t="s">
        <v>24</v>
      </c>
      <c r="G2" s="7"/>
      <c r="H2" s="7"/>
    </row>
    <row r="3" spans="1:8">
      <c r="B3" s="23"/>
      <c r="C3" s="67" t="s">
        <v>22</v>
      </c>
      <c r="D3" s="67" t="s">
        <v>25</v>
      </c>
      <c r="F3" s="7"/>
      <c r="G3" s="7"/>
      <c r="H3" s="7"/>
    </row>
    <row r="4" spans="1:8">
      <c r="A4" t="s">
        <v>32</v>
      </c>
      <c r="B4" s="16" t="s">
        <v>21</v>
      </c>
      <c r="C4" s="14">
        <v>-11437.446378080502</v>
      </c>
      <c r="D4" s="14"/>
      <c r="F4" s="7">
        <v>0.88722999999999996</v>
      </c>
      <c r="G4" s="7" t="s">
        <v>23</v>
      </c>
      <c r="H4" s="7"/>
    </row>
    <row r="5" spans="1:8">
      <c r="A5" t="s">
        <v>33</v>
      </c>
      <c r="B5" s="16" t="s">
        <v>21</v>
      </c>
      <c r="C5" s="19">
        <v>-7655.0828608492802</v>
      </c>
      <c r="D5" s="19"/>
      <c r="F5" s="71"/>
      <c r="G5" s="7"/>
    </row>
    <row r="6" spans="1:8">
      <c r="A6" t="s">
        <v>27</v>
      </c>
      <c r="B6" s="16" t="s">
        <v>21</v>
      </c>
      <c r="C6" s="14">
        <v>378.795573214</v>
      </c>
      <c r="D6" s="14">
        <v>-4871.0483112697002</v>
      </c>
    </row>
    <row r="7" spans="1:8">
      <c r="A7" t="s">
        <v>34</v>
      </c>
      <c r="B7" s="16" t="s">
        <v>21</v>
      </c>
      <c r="C7" s="14">
        <v>253.5278771521302</v>
      </c>
      <c r="D7" s="14">
        <v>-3248.4811987328108</v>
      </c>
    </row>
    <row r="8" spans="1:8">
      <c r="A8" t="s">
        <v>28</v>
      </c>
      <c r="B8" s="16" t="s">
        <v>21</v>
      </c>
      <c r="C8" s="14">
        <v>3481.32726968</v>
      </c>
      <c r="D8" s="14"/>
    </row>
    <row r="9" spans="1:8">
      <c r="A9" t="s">
        <v>36</v>
      </c>
      <c r="B9" s="16" t="s">
        <v>21</v>
      </c>
      <c r="C9" s="14"/>
      <c r="D9" s="14">
        <v>13613.336031462999</v>
      </c>
    </row>
    <row r="10" spans="1:8">
      <c r="A10" t="s">
        <v>37</v>
      </c>
      <c r="B10" s="16" t="s">
        <v>21</v>
      </c>
      <c r="C10" s="14"/>
      <c r="D10" s="14">
        <v>9111.4058058581868</v>
      </c>
      <c r="E10" s="70"/>
    </row>
    <row r="11" spans="1:8">
      <c r="A11" t="s">
        <v>29</v>
      </c>
      <c r="B11" s="16" t="s">
        <v>21</v>
      </c>
      <c r="C11" s="14"/>
      <c r="D11" s="14">
        <v>5783.2788024218999</v>
      </c>
    </row>
    <row r="12" spans="1:8">
      <c r="A12" t="s">
        <v>30</v>
      </c>
      <c r="B12" s="16" t="s">
        <v>21</v>
      </c>
      <c r="C12" s="14"/>
      <c r="D12" s="14">
        <v>2018.9051734499999</v>
      </c>
    </row>
    <row r="13" spans="1:8">
      <c r="A13" t="s">
        <v>38</v>
      </c>
      <c r="B13" s="16" t="s">
        <v>21</v>
      </c>
      <c r="C13" s="14"/>
      <c r="D13" s="14">
        <v>1362.4987073716898</v>
      </c>
    </row>
    <row r="14" spans="1:8">
      <c r="A14" t="s">
        <v>31</v>
      </c>
      <c r="B14" s="16" t="s">
        <v>21</v>
      </c>
      <c r="C14" s="14"/>
      <c r="D14" s="14">
        <v>1256.7530260164001</v>
      </c>
    </row>
    <row r="15" spans="1:8">
      <c r="A15" t="s">
        <v>35</v>
      </c>
      <c r="B15" s="16" t="s">
        <v>21</v>
      </c>
      <c r="C15" s="19"/>
      <c r="D15" s="14">
        <v>911.14594386188992</v>
      </c>
    </row>
    <row r="16" spans="1:8">
      <c r="A16" t="s">
        <v>26</v>
      </c>
      <c r="B16" s="16" t="s">
        <v>21</v>
      </c>
      <c r="C16" s="14"/>
      <c r="D16" s="14">
        <v>-5966.0800960850002</v>
      </c>
    </row>
    <row r="17" spans="1:4">
      <c r="A17" t="s">
        <v>33</v>
      </c>
      <c r="B17" s="16" t="s">
        <v>21</v>
      </c>
      <c r="C17" s="14"/>
      <c r="D17" s="14"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44"/>
    </row>
    <row r="33" spans="2:2">
      <c r="B33" s="44"/>
    </row>
    <row r="34" spans="2:2">
      <c r="B34" s="7"/>
    </row>
    <row r="35" spans="2:2">
      <c r="B35" s="44"/>
    </row>
    <row r="36" spans="2:2">
      <c r="B36" s="44"/>
    </row>
    <row r="37" spans="2:2">
      <c r="B37" s="44"/>
    </row>
    <row r="38" spans="2:2">
      <c r="B38" s="7"/>
    </row>
    <row r="39" spans="2:2">
      <c r="B39" s="7"/>
    </row>
    <row r="40" spans="2:2">
      <c r="B40" s="44"/>
    </row>
    <row r="41" spans="2:2">
      <c r="B41" s="49"/>
    </row>
    <row r="42" spans="2:2">
      <c r="B42" s="52"/>
    </row>
    <row r="43" spans="2:2">
      <c r="B43" s="54"/>
    </row>
    <row r="44" spans="2:2">
      <c r="B44" s="54"/>
    </row>
    <row r="45" spans="2:2">
      <c r="B45" s="54"/>
    </row>
    <row r="46" spans="2:2">
      <c r="B46" s="52"/>
    </row>
    <row r="47" spans="2:2">
      <c r="B47" s="7"/>
    </row>
    <row r="48" spans="2:2">
      <c r="B48" s="7"/>
    </row>
    <row r="49" spans="2:2">
      <c r="B49" s="7"/>
    </row>
    <row r="50" spans="2:2">
      <c r="B50" s="54"/>
    </row>
    <row r="51" spans="2:2">
      <c r="B51" s="54"/>
    </row>
    <row r="52" spans="2:2">
      <c r="B52" s="7"/>
    </row>
    <row r="53" spans="2:2">
      <c r="B53" s="7"/>
    </row>
    <row r="54" spans="2:2">
      <c r="B54" s="7"/>
    </row>
    <row r="55" spans="2:2">
      <c r="B55" s="54"/>
    </row>
    <row r="56" spans="2:2">
      <c r="B56" s="54"/>
    </row>
    <row r="57" spans="2:2">
      <c r="B57" s="54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30.06.19 Fineco ENG</vt:lpstr>
      <vt:lpstr>adjustment</vt:lpstr>
      <vt:lpstr>'30.06.19 Fineco ENG'!Print_Area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2019-07-18T11:03:47Z</cp:lastPrinted>
  <dcterms:created xsi:type="dcterms:W3CDTF">2006-03-15T07:10:21Z</dcterms:created>
  <dcterms:modified xsi:type="dcterms:W3CDTF">2019-08-03T09:14:31Z</dcterms:modified>
</cp:coreProperties>
</file>